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K:\DIRREG\2021\REGULAÇÃO SANEAGO\REVISÃO TARIFÁRIA\2º Ciclo RTO. 2021\NOTA TÉCNICA\"/>
    </mc:Choice>
  </mc:AlternateContent>
  <xr:revisionPtr revIDLastSave="0" documentId="8_{DAC298EA-5FBC-45BB-AA90-97937CA33ADB}" xr6:coauthVersionLast="47" xr6:coauthVersionMax="47" xr10:uidLastSave="{00000000-0000-0000-0000-000000000000}"/>
  <bookViews>
    <workbookView xWindow="23880" yWindow="-120" windowWidth="29040" windowHeight="15840" firstSheet="1" activeTab="3" xr2:uid="{00000000-000D-0000-FFFF-FFFF00000000}"/>
  </bookViews>
  <sheets>
    <sheet name="Resultados sem a COSAMA" sheetId="2" r:id="rId1"/>
    <sheet name="Resultados incluindo a COSAMA" sheetId="1" r:id="rId2"/>
    <sheet name="Resumo DEA Final (sem COSAMA)" sheetId="4" r:id="rId3"/>
    <sheet name="1.19 - Fator de Produtividade" sheetId="3" r:id="rId4"/>
  </sheets>
  <externalReferences>
    <externalReference r:id="rId5"/>
  </externalReferenc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3" l="1"/>
  <c r="C6" i="3"/>
  <c r="C9" i="3" s="1"/>
  <c r="C13" i="3" l="1"/>
  <c r="C17" i="3" s="1"/>
</calcChain>
</file>

<file path=xl/sharedStrings.xml><?xml version="1.0" encoding="utf-8"?>
<sst xmlns="http://schemas.openxmlformats.org/spreadsheetml/2006/main" count="308" uniqueCount="78">
  <si>
    <r>
      <rPr>
        <b/>
        <sz val="11"/>
        <rFont val="Times New Roman"/>
        <family val="1"/>
      </rPr>
      <t>26 Empresas regionais - Água e esgoto - Empresa pública, empresa privada, Sociedade Economia Mista - Dados média período 2016 - 2019 - SIMULAÇÃO</t>
    </r>
    <r>
      <rPr>
        <b/>
        <sz val="11"/>
        <color rgb="FFFF0000"/>
        <rFont val="Times New Roman"/>
        <family val="1"/>
      </rPr>
      <t xml:space="preserve"> SEM INCLUIR LIGAÇÕES</t>
    </r>
  </si>
  <si>
    <t>Input: Despesas de Exploração (DEX).  (Média do período)</t>
  </si>
  <si>
    <t xml:space="preserve">Input: Despesas de Exploração (DEX) (Média do período)  </t>
  </si>
  <si>
    <t>Output: Economias de Água, Economias de Esgoto, Volume Produzido de Água, Volume de Esgoto Coletado, Volume de Esgoto Tratado, Rede de Água, Rede de Esgoto, Perdas na distribuição com sinal negativo (Média do período)</t>
  </si>
  <si>
    <t>Output: Ligações ativas de água, Ligações ativas de esgoto, Economias de Água, Economias de Esgoto, Volume Produzido de Água, Volume de Esgoto Coletado, Volume de Esgoto Tratado, Rede de Água, Rede de Esgoto, Perdas na distribuição com sinal negativo (valores médios do período)</t>
  </si>
  <si>
    <t>Estado</t>
  </si>
  <si>
    <t>Sigla do Prestador</t>
  </si>
  <si>
    <t>DEA</t>
  </si>
  <si>
    <t>Limite inferior Bootstrap</t>
  </si>
  <si>
    <t>Limite superior Bootstrap</t>
  </si>
  <si>
    <t>DEA_unbiased</t>
  </si>
  <si>
    <t>Arsesp</t>
  </si>
  <si>
    <t>PI</t>
  </si>
  <si>
    <t>AGESPISA</t>
  </si>
  <si>
    <t>MA</t>
  </si>
  <si>
    <t>CAEMA</t>
  </si>
  <si>
    <t>RR</t>
  </si>
  <si>
    <t>CAER</t>
  </si>
  <si>
    <t>RO</t>
  </si>
  <si>
    <t>CAERD</t>
  </si>
  <si>
    <t>RN</t>
  </si>
  <si>
    <t>CAERN</t>
  </si>
  <si>
    <t>AP</t>
  </si>
  <si>
    <t>CAESA</t>
  </si>
  <si>
    <t>DF</t>
  </si>
  <si>
    <t>CAESB</t>
  </si>
  <si>
    <t>CE</t>
  </si>
  <si>
    <t>CAGECE</t>
  </si>
  <si>
    <t>PB</t>
  </si>
  <si>
    <t>CAGEPA</t>
  </si>
  <si>
    <t>AL</t>
  </si>
  <si>
    <t>CASAL</t>
  </si>
  <si>
    <t>SC</t>
  </si>
  <si>
    <t>CASAN</t>
  </si>
  <si>
    <t>RJ</t>
  </si>
  <si>
    <t>CEDAE</t>
  </si>
  <si>
    <t>ES</t>
  </si>
  <si>
    <t>CESAN</t>
  </si>
  <si>
    <t>PE</t>
  </si>
  <si>
    <t>COMPESA</t>
  </si>
  <si>
    <t>MG</t>
  </si>
  <si>
    <t>COPANOR</t>
  </si>
  <si>
    <t>COPASA</t>
  </si>
  <si>
    <t>RS</t>
  </si>
  <si>
    <t>CORSAN</t>
  </si>
  <si>
    <t>AM</t>
  </si>
  <si>
    <t>COSAMA</t>
  </si>
  <si>
    <t>PA</t>
  </si>
  <si>
    <t>COSANPA</t>
  </si>
  <si>
    <t>SE</t>
  </si>
  <si>
    <t>DESO</t>
  </si>
  <si>
    <t>BA</t>
  </si>
  <si>
    <t>EMBASA</t>
  </si>
  <si>
    <t>SP</t>
  </si>
  <si>
    <t>SABESP</t>
  </si>
  <si>
    <t>GO</t>
  </si>
  <si>
    <t>SANEAGO</t>
  </si>
  <si>
    <t>TO</t>
  </si>
  <si>
    <t>SANEATINS</t>
  </si>
  <si>
    <t>PR</t>
  </si>
  <si>
    <t>SANEPAR</t>
  </si>
  <si>
    <t>MS</t>
  </si>
  <si>
    <t>SANESUL</t>
  </si>
  <si>
    <r>
      <rPr>
        <b/>
        <sz val="11"/>
        <rFont val="Times New Roman"/>
        <family val="1"/>
      </rPr>
      <t>25 Empresas regionais - Água e esgoto - Empresa pública, empresa privada, Sociedade Economia Mista - Dados média período 2016 - 2019 - SIMULAÇÃO</t>
    </r>
    <r>
      <rPr>
        <b/>
        <sz val="11"/>
        <color rgb="FFFF0000"/>
        <rFont val="Times New Roman"/>
        <family val="1"/>
      </rPr>
      <t xml:space="preserve"> SEM INCLUIR LIGAÇÕES</t>
    </r>
  </si>
  <si>
    <r>
      <rPr>
        <b/>
        <sz val="11"/>
        <color rgb="FF000000"/>
        <rFont val="Times New Roman"/>
        <family val="1"/>
      </rPr>
      <t xml:space="preserve">26 Empresas regionais - Água e esgoto - Empresa pública, empresa privada, Sociedade Economia Mista - Dados média período 2016 - 2019 - SIMULAÇÃO </t>
    </r>
    <r>
      <rPr>
        <b/>
        <sz val="11"/>
        <color rgb="FFFF0000"/>
        <rFont val="Times New Roman"/>
        <family val="1"/>
      </rPr>
      <t>COM LIGAÇÕES e PERDAS NA DISTRIBUIÇÃO</t>
    </r>
  </si>
  <si>
    <t>Fator de Produtividade T (Fator X)</t>
  </si>
  <si>
    <t>Variável</t>
  </si>
  <si>
    <t>Resultado</t>
  </si>
  <si>
    <t>OPEX Projetado / PE (2021 a 2024)</t>
  </si>
  <si>
    <t>Receita Projetada / PE (2021 a 2024)</t>
  </si>
  <si>
    <t>OPEX / Receita Projetada</t>
  </si>
  <si>
    <t>Fator de Eficiência (DEA)</t>
  </si>
  <si>
    <t>Período do 2º Ciclo / RTP em Anos</t>
  </si>
  <si>
    <r>
      <t xml:space="preserve">26 Empresas regionais - Água e esgoto - Empresa pública, empresa privada, Sociedade Economia Mista - Dados média período 2016 - 2019 - SIMULAÇÃO </t>
    </r>
    <r>
      <rPr>
        <b/>
        <sz val="11"/>
        <color rgb="FFFF0000"/>
        <rFont val="Times New Roman"/>
        <family val="1"/>
      </rPr>
      <t>COM LIGAÇÕES e PERDAS NA DISTRIBUIÇÃO</t>
    </r>
  </si>
  <si>
    <t>DEA final</t>
  </si>
  <si>
    <t>Resumo DEA Final</t>
  </si>
  <si>
    <r>
      <t>Componente T</t>
    </r>
    <r>
      <rPr>
        <vertAlign val="subscript"/>
        <sz val="12"/>
        <color theme="0"/>
        <rFont val="Arial Narrow"/>
        <family val="2"/>
      </rPr>
      <t>otal</t>
    </r>
  </si>
  <si>
    <r>
      <t>Componente T</t>
    </r>
    <r>
      <rPr>
        <vertAlign val="subscript"/>
        <sz val="12"/>
        <color theme="0"/>
        <rFont val="Arial Narrow"/>
        <family val="2"/>
      </rPr>
      <t>final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</si>
</sst>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x14ac:knownFonts="1">
    <font>
      <sz val="11"/>
      <color rgb="FF000000"/>
      <name val="Calibri"/>
    </font>
    <font>
      <sz val="11"/>
      <color rgb="FFFF0000"/>
      <name val="Times New Roman"/>
      <family val="1"/>
    </font>
    <font>
      <sz val="11"/>
      <color rgb="FF000000"/>
      <name val="Times New Roman"/>
      <family val="1"/>
    </font>
    <font>
      <b/>
      <sz val="11"/>
      <name val="Times New Roman"/>
      <family val="1"/>
    </font>
    <font>
      <sz val="11"/>
      <name val="Calibri"/>
      <family val="2"/>
    </font>
    <font>
      <b/>
      <sz val="11"/>
      <color rgb="FF000000"/>
      <name val="Times New Roman"/>
      <family val="1"/>
    </font>
    <font>
      <sz val="11"/>
      <name val="Times New Roman"/>
      <family val="1"/>
    </font>
    <font>
      <sz val="12"/>
      <color rgb="FF000000"/>
      <name val="Arial Narrow"/>
      <family val="2"/>
    </font>
    <font>
      <b/>
      <sz val="12"/>
      <color rgb="FFFFFFFF"/>
      <name val="Arial Narrow"/>
      <family val="2"/>
    </font>
    <font>
      <b/>
      <sz val="11"/>
      <color rgb="FFFF0000"/>
      <name val="Times New Roman"/>
      <family val="1"/>
    </font>
    <font>
      <b/>
      <sz val="11"/>
      <color theme="0"/>
      <name val="Times New Roman"/>
      <family val="1"/>
    </font>
    <font>
      <b/>
      <sz val="16"/>
      <color theme="0"/>
      <name val="Times New Roman"/>
      <family val="1"/>
    </font>
    <font>
      <b/>
      <sz val="12"/>
      <color theme="0"/>
      <name val="Arial Narrow"/>
      <family val="2"/>
    </font>
    <font>
      <vertAlign val="subscript"/>
      <sz val="12"/>
      <color theme="0"/>
      <name val="Arial Narrow"/>
      <family val="2"/>
    </font>
    <font>
      <b/>
      <sz val="14"/>
      <color theme="0"/>
      <name val="Arial Narrow"/>
      <family val="2"/>
    </font>
  </fonts>
  <fills count="8">
    <fill>
      <patternFill patternType="none"/>
    </fill>
    <fill>
      <patternFill patternType="gray125"/>
    </fill>
    <fill>
      <patternFill patternType="solid">
        <fgColor rgb="FFE2EFD9"/>
        <bgColor rgb="FFE2EFD9"/>
      </patternFill>
    </fill>
    <fill>
      <patternFill patternType="solid">
        <fgColor rgb="FFFBE4D5"/>
        <bgColor rgb="FFFBE4D5"/>
      </patternFill>
    </fill>
    <fill>
      <patternFill patternType="solid">
        <fgColor rgb="FF8EAADB"/>
        <bgColor rgb="FF8EAADB"/>
      </patternFill>
    </fill>
    <fill>
      <patternFill patternType="solid">
        <fgColor theme="1" tint="0.499984740745262"/>
        <bgColor indexed="64"/>
      </patternFill>
    </fill>
    <fill>
      <patternFill patternType="solid">
        <fgColor rgb="FF0070C0"/>
        <bgColor indexed="64"/>
      </patternFill>
    </fill>
    <fill>
      <patternFill patternType="solid">
        <fgColor rgb="FF0070C0"/>
        <bgColor rgb="FFA5A5A5"/>
      </patternFill>
    </fill>
  </fills>
  <borders count="2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bottom/>
      <diagonal/>
    </border>
  </borders>
  <cellStyleXfs count="1">
    <xf numFmtId="0" fontId="0" fillId="0" borderId="0"/>
  </cellStyleXfs>
  <cellXfs count="67">
    <xf numFmtId="0" fontId="0" fillId="0" borderId="0" xfId="0" applyFont="1" applyAlignment="1"/>
    <xf numFmtId="0" fontId="1" fillId="0" borderId="0" xfId="0" applyFont="1"/>
    <xf numFmtId="0" fontId="2" fillId="0" borderId="0" xfId="0" applyFont="1"/>
    <xf numFmtId="0" fontId="3"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5" xfId="0" applyFont="1" applyBorder="1"/>
    <xf numFmtId="0" fontId="6" fillId="0" borderId="16" xfId="0" applyFont="1" applyBorder="1"/>
    <xf numFmtId="2" fontId="0" fillId="0" borderId="15" xfId="0" applyNumberFormat="1" applyFont="1" applyBorder="1" applyAlignment="1">
      <alignment horizontal="center" vertical="center"/>
    </xf>
    <xf numFmtId="164" fontId="0" fillId="0" borderId="15" xfId="0" applyNumberFormat="1" applyFont="1" applyBorder="1" applyAlignment="1">
      <alignment horizontal="center" vertical="center"/>
    </xf>
    <xf numFmtId="0" fontId="2" fillId="0" borderId="15" xfId="0" applyFont="1" applyBorder="1"/>
    <xf numFmtId="0" fontId="6" fillId="0" borderId="16" xfId="0" applyFont="1" applyBorder="1" applyAlignment="1">
      <alignment horizontal="left"/>
    </xf>
    <xf numFmtId="0" fontId="2" fillId="0" borderId="0" xfId="0" applyFont="1" applyAlignment="1">
      <alignment horizontal="left" vertical="center"/>
    </xf>
    <xf numFmtId="0" fontId="6" fillId="3" borderId="15" xfId="0" applyFont="1" applyFill="1" applyBorder="1"/>
    <xf numFmtId="0" fontId="6" fillId="3" borderId="17" xfId="0" applyFont="1" applyFill="1" applyBorder="1"/>
    <xf numFmtId="2" fontId="0" fillId="3" borderId="15"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0" fontId="2" fillId="3" borderId="15" xfId="0" applyFont="1" applyFill="1" applyBorder="1"/>
    <xf numFmtId="0" fontId="6" fillId="4" borderId="15" xfId="0" applyFont="1" applyFill="1" applyBorder="1"/>
    <xf numFmtId="0" fontId="6" fillId="4" borderId="17" xfId="0" applyFont="1" applyFill="1" applyBorder="1"/>
    <xf numFmtId="2" fontId="0" fillId="4" borderId="15" xfId="0" applyNumberFormat="1" applyFont="1" applyFill="1" applyBorder="1" applyAlignment="1">
      <alignment horizontal="center" vertical="center"/>
    </xf>
    <xf numFmtId="164" fontId="0" fillId="4" borderId="15" xfId="0" applyNumberFormat="1" applyFont="1" applyFill="1" applyBorder="1" applyAlignment="1">
      <alignment horizontal="center" vertical="center"/>
    </xf>
    <xf numFmtId="0" fontId="2" fillId="4" borderId="15" xfId="0" applyFont="1" applyFill="1" applyBorder="1"/>
    <xf numFmtId="4" fontId="1" fillId="0" borderId="0" xfId="0" applyNumberFormat="1" applyFont="1"/>
    <xf numFmtId="4" fontId="2" fillId="0" borderId="0" xfId="0" applyNumberFormat="1" applyFont="1"/>
    <xf numFmtId="164" fontId="0" fillId="0" borderId="0" xfId="0" applyNumberFormat="1" applyFont="1"/>
    <xf numFmtId="0" fontId="0" fillId="0" borderId="15" xfId="0" applyFont="1" applyBorder="1"/>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4" fontId="7" fillId="0" borderId="0" xfId="0" applyNumberFormat="1" applyFont="1" applyAlignment="1">
      <alignment horizontal="center" vertical="center"/>
    </xf>
    <xf numFmtId="3" fontId="7" fillId="0" borderId="0" xfId="0" applyNumberFormat="1" applyFont="1" applyAlignment="1">
      <alignment vertical="center"/>
    </xf>
    <xf numFmtId="164" fontId="6" fillId="0" borderId="15" xfId="0" applyNumberFormat="1" applyFont="1" applyBorder="1" applyAlignment="1">
      <alignment horizontal="center"/>
    </xf>
    <xf numFmtId="2" fontId="6" fillId="0" borderId="15" xfId="0" applyNumberFormat="1" applyFont="1" applyBorder="1" applyAlignment="1">
      <alignment horizontal="center"/>
    </xf>
    <xf numFmtId="2" fontId="2" fillId="3" borderId="15" xfId="0" applyNumberFormat="1" applyFont="1" applyFill="1" applyBorder="1" applyAlignment="1">
      <alignment horizontal="center"/>
    </xf>
    <xf numFmtId="2" fontId="2" fillId="4" borderId="15" xfId="0" applyNumberFormat="1" applyFont="1" applyFill="1" applyBorder="1" applyAlignment="1">
      <alignment horizontal="center"/>
    </xf>
    <xf numFmtId="2" fontId="6" fillId="0" borderId="19" xfId="0" applyNumberFormat="1" applyFont="1" applyFill="1" applyBorder="1" applyAlignment="1">
      <alignment horizontal="center"/>
    </xf>
    <xf numFmtId="10" fontId="7" fillId="0" borderId="0" xfId="0" applyNumberFormat="1" applyFont="1" applyAlignment="1">
      <alignment vertical="center"/>
    </xf>
    <xf numFmtId="10" fontId="6" fillId="0" borderId="15" xfId="0" applyNumberFormat="1" applyFont="1" applyBorder="1" applyAlignment="1">
      <alignment horizontal="center"/>
    </xf>
    <xf numFmtId="10" fontId="0" fillId="3" borderId="15" xfId="0" applyNumberFormat="1" applyFont="1" applyFill="1" applyBorder="1" applyAlignment="1">
      <alignment horizontal="center" vertical="center"/>
    </xf>
    <xf numFmtId="10" fontId="0" fillId="4" borderId="15" xfId="0" applyNumberFormat="1" applyFont="1" applyFill="1" applyBorder="1" applyAlignment="1">
      <alignment horizontal="center" vertical="center"/>
    </xf>
    <xf numFmtId="0" fontId="4" fillId="0" borderId="13" xfId="0" applyFont="1" applyFill="1" applyBorder="1" applyAlignment="1"/>
    <xf numFmtId="0" fontId="4" fillId="0" borderId="5" xfId="0" applyFont="1" applyFill="1" applyBorder="1" applyAlignment="1"/>
    <xf numFmtId="0" fontId="4" fillId="0" borderId="14" xfId="0" applyFont="1" applyFill="1" applyBorder="1" applyAlignment="1"/>
    <xf numFmtId="0" fontId="10" fillId="6" borderId="15" xfId="0" applyFont="1" applyFill="1" applyBorder="1" applyAlignment="1">
      <alignment horizontal="center" vertical="center" wrapText="1"/>
    </xf>
    <xf numFmtId="0" fontId="12" fillId="7" borderId="18" xfId="0" applyFont="1" applyFill="1" applyBorder="1" applyAlignment="1">
      <alignment vertical="center"/>
    </xf>
    <xf numFmtId="0" fontId="12" fillId="7" borderId="18" xfId="0" applyFont="1" applyFill="1" applyBorder="1" applyAlignment="1">
      <alignment horizontal="center" vertical="center"/>
    </xf>
    <xf numFmtId="10" fontId="12" fillId="7" borderId="18" xfId="0" applyNumberFormat="1" applyFont="1" applyFill="1" applyBorder="1" applyAlignment="1">
      <alignment horizontal="center" vertical="center"/>
    </xf>
    <xf numFmtId="0" fontId="3" fillId="0" borderId="1" xfId="0" applyFont="1" applyBorder="1" applyAlignment="1">
      <alignment horizontal="left" vertical="center" wrapText="1"/>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6" fillId="2" borderId="7" xfId="0" applyFont="1" applyFill="1" applyBorder="1" applyAlignment="1">
      <alignment horizontal="left" vertical="center"/>
    </xf>
    <xf numFmtId="0" fontId="4" fillId="0" borderId="8" xfId="0" applyFont="1" applyBorder="1"/>
    <xf numFmtId="0" fontId="4" fillId="0" borderId="9" xfId="0" applyFont="1" applyBorder="1"/>
    <xf numFmtId="0" fontId="6" fillId="2" borderId="10" xfId="0" applyFont="1" applyFill="1" applyBorder="1" applyAlignment="1">
      <alignment horizontal="left" vertical="center" wrapText="1"/>
    </xf>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5" fillId="0" borderId="1" xfId="0" applyFont="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xf>
    <xf numFmtId="0" fontId="11" fillId="5" borderId="10" xfId="0" applyFont="1" applyFill="1" applyBorder="1" applyAlignment="1">
      <alignment horizontal="center" vertical="center" wrapText="1"/>
    </xf>
    <xf numFmtId="0" fontId="14"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Windows/Downloads/Modelo%20Econ&#244;mico%202&#186;%20Ciclo%20de%20RTO%20-%20Saneago%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 BP - Histórico"/>
      <sheetName val="1.2 - DRE - Histórico"/>
      <sheetName val="1.3 - DFC - Histórico"/>
      <sheetName val="1.4 - Operacionais - Histórico"/>
      <sheetName val="1.5 - Mercado"/>
      <sheetName val="1.6 - Oferta"/>
      <sheetName val="1.7 - OPEX"/>
      <sheetName val="1.8 - Deduções Receita Bruta"/>
      <sheetName val="1.9 - Receitas Irrecuperáveis"/>
      <sheetName val="1.10 - BAR0"/>
      <sheetName val="1.11 - BARt"/>
      <sheetName val="1.12 - CAPEX"/>
      <sheetName val="1.13 - Depreciação (QRR)"/>
      <sheetName val="1.14 - Capital de Giro (WK)"/>
      <sheetName val="1.15 - Outras Receitas"/>
      <sheetName val="1.16 - WACC"/>
      <sheetName val="1.17 - Histograma"/>
      <sheetName val="1.18 - Custo Mínimo Fixo"/>
      <sheetName val="1.19 - Fator de Produtividade"/>
      <sheetName val="1.20 - Cash Flow (No DEA)"/>
      <sheetName val="1.21 - Cash Flow (Fator X)"/>
    </sheetNames>
    <sheetDataSet>
      <sheetData sheetId="0"/>
      <sheetData sheetId="1"/>
      <sheetData sheetId="2"/>
      <sheetData sheetId="3"/>
      <sheetData sheetId="4"/>
      <sheetData sheetId="5"/>
      <sheetData sheetId="6">
        <row r="13">
          <cell r="D13">
            <v>1745879.2072634033</v>
          </cell>
          <cell r="E13">
            <v>1846176.497547548</v>
          </cell>
          <cell r="F13">
            <v>1947920.1796355597</v>
          </cell>
          <cell r="G13">
            <v>2056358.6138105171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0"/>
  <sheetViews>
    <sheetView workbookViewId="0">
      <selection activeCell="O27" sqref="O27"/>
    </sheetView>
  </sheetViews>
  <sheetFormatPr defaultColWidth="14.42578125" defaultRowHeight="15" customHeight="1" x14ac:dyDescent="0.25"/>
  <cols>
    <col min="1" max="1" width="8.7109375" customWidth="1"/>
    <col min="2" max="2" width="15.28515625" customWidth="1"/>
    <col min="3" max="3" width="8.7109375" customWidth="1"/>
    <col min="4" max="4" width="12.5703125" customWidth="1"/>
    <col min="5" max="5" width="12.85546875" customWidth="1"/>
    <col min="6" max="6" width="15.5703125" customWidth="1"/>
    <col min="7" max="7" width="10.7109375" customWidth="1"/>
    <col min="8" max="9" width="8.7109375" customWidth="1"/>
    <col min="10" max="10" width="12.7109375" customWidth="1"/>
    <col min="11" max="11" width="8.7109375" customWidth="1"/>
    <col min="12" max="12" width="11" customWidth="1"/>
    <col min="13" max="13" width="11.85546875" customWidth="1"/>
    <col min="14" max="14" width="19.42578125" customWidth="1"/>
    <col min="15" max="15" width="14" customWidth="1"/>
  </cols>
  <sheetData>
    <row r="1" spans="1:19" ht="15" customHeight="1" x14ac:dyDescent="0.25">
      <c r="A1" s="48" t="s">
        <v>63</v>
      </c>
      <c r="B1" s="49"/>
      <c r="C1" s="49"/>
      <c r="D1" s="49"/>
      <c r="E1" s="49"/>
      <c r="F1" s="49"/>
      <c r="G1" s="50"/>
      <c r="I1" s="62" t="s">
        <v>64</v>
      </c>
      <c r="J1" s="49"/>
      <c r="K1" s="49"/>
      <c r="L1" s="49"/>
      <c r="M1" s="49"/>
      <c r="N1" s="49"/>
      <c r="O1" s="50"/>
    </row>
    <row r="2" spans="1:19" ht="48.75" customHeight="1" x14ac:dyDescent="0.25">
      <c r="A2" s="51"/>
      <c r="B2" s="52"/>
      <c r="C2" s="52"/>
      <c r="D2" s="52"/>
      <c r="E2" s="52"/>
      <c r="F2" s="52"/>
      <c r="G2" s="53"/>
      <c r="I2" s="51"/>
      <c r="J2" s="52"/>
      <c r="K2" s="52"/>
      <c r="L2" s="52"/>
      <c r="M2" s="52"/>
      <c r="N2" s="52"/>
      <c r="O2" s="53"/>
    </row>
    <row r="3" spans="1:19" ht="20.25" customHeight="1" x14ac:dyDescent="0.25">
      <c r="A3" s="54" t="s">
        <v>1</v>
      </c>
      <c r="B3" s="55"/>
      <c r="C3" s="55"/>
      <c r="D3" s="55"/>
      <c r="E3" s="55"/>
      <c r="F3" s="55"/>
      <c r="G3" s="56"/>
      <c r="I3" s="54" t="s">
        <v>2</v>
      </c>
      <c r="J3" s="55"/>
      <c r="K3" s="55"/>
      <c r="L3" s="55"/>
      <c r="M3" s="55"/>
      <c r="N3" s="55"/>
      <c r="O3" s="56"/>
    </row>
    <row r="4" spans="1:19" ht="24.75" customHeight="1" x14ac:dyDescent="0.25">
      <c r="A4" s="57" t="s">
        <v>3</v>
      </c>
      <c r="B4" s="58"/>
      <c r="C4" s="58"/>
      <c r="D4" s="58"/>
      <c r="E4" s="58"/>
      <c r="F4" s="58"/>
      <c r="G4" s="59"/>
      <c r="I4" s="63" t="s">
        <v>4</v>
      </c>
      <c r="J4" s="58"/>
      <c r="K4" s="58"/>
      <c r="L4" s="58"/>
      <c r="M4" s="58"/>
      <c r="N4" s="58"/>
      <c r="O4" s="59"/>
    </row>
    <row r="5" spans="1:19" ht="25.5" customHeight="1" x14ac:dyDescent="0.25">
      <c r="A5" s="60"/>
      <c r="B5" s="52"/>
      <c r="C5" s="52"/>
      <c r="D5" s="52"/>
      <c r="E5" s="52"/>
      <c r="F5" s="52"/>
      <c r="G5" s="61"/>
      <c r="I5" s="60"/>
      <c r="J5" s="52"/>
      <c r="K5" s="52"/>
      <c r="L5" s="52"/>
      <c r="M5" s="52"/>
      <c r="N5" s="52"/>
      <c r="O5" s="61"/>
    </row>
    <row r="6" spans="1:19" ht="42.75" x14ac:dyDescent="0.25">
      <c r="A6" s="3" t="s">
        <v>5</v>
      </c>
      <c r="B6" s="3" t="s">
        <v>6</v>
      </c>
      <c r="C6" s="3" t="s">
        <v>7</v>
      </c>
      <c r="D6" s="3" t="s">
        <v>8</v>
      </c>
      <c r="E6" s="3" t="s">
        <v>9</v>
      </c>
      <c r="F6" s="3" t="s">
        <v>10</v>
      </c>
      <c r="G6" s="3" t="s">
        <v>11</v>
      </c>
      <c r="I6" s="4" t="s">
        <v>5</v>
      </c>
      <c r="J6" s="4" t="s">
        <v>6</v>
      </c>
      <c r="K6" s="4" t="s">
        <v>7</v>
      </c>
      <c r="L6" s="4" t="s">
        <v>8</v>
      </c>
      <c r="M6" s="4" t="s">
        <v>9</v>
      </c>
      <c r="N6" s="4" t="s">
        <v>10</v>
      </c>
      <c r="O6" s="4" t="s">
        <v>11</v>
      </c>
    </row>
    <row r="7" spans="1:19" x14ac:dyDescent="0.25">
      <c r="A7" s="6" t="s">
        <v>12</v>
      </c>
      <c r="B7" s="5" t="s">
        <v>13</v>
      </c>
      <c r="C7" s="33">
        <v>0.64259809849510796</v>
      </c>
      <c r="D7" s="33">
        <v>0.60389122834952502</v>
      </c>
      <c r="E7" s="33">
        <v>0.67838845907241996</v>
      </c>
      <c r="F7" s="33">
        <v>0.60454232546883802</v>
      </c>
      <c r="G7" s="32">
        <v>0.65798825301271102</v>
      </c>
      <c r="H7" s="36"/>
      <c r="I7" s="5" t="s">
        <v>12</v>
      </c>
      <c r="J7" s="5" t="s">
        <v>13</v>
      </c>
      <c r="K7" s="33">
        <v>0.72421555785521996</v>
      </c>
      <c r="L7" s="33">
        <v>0.68280723977686697</v>
      </c>
      <c r="M7" s="33">
        <v>0.75795712691570805</v>
      </c>
      <c r="N7" s="33">
        <v>0.68817332804081999</v>
      </c>
      <c r="O7" s="32">
        <v>0.76349809892843901</v>
      </c>
      <c r="S7" s="5"/>
    </row>
    <row r="8" spans="1:19" x14ac:dyDescent="0.25">
      <c r="A8" s="6" t="s">
        <v>14</v>
      </c>
      <c r="B8" s="5" t="s">
        <v>15</v>
      </c>
      <c r="C8" s="33">
        <v>0.92949711352536801</v>
      </c>
      <c r="D8" s="33">
        <v>0.80204500268552203</v>
      </c>
      <c r="E8" s="33">
        <v>1.01409143223284</v>
      </c>
      <c r="F8" s="33">
        <v>0.84671650247737995</v>
      </c>
      <c r="G8" s="32">
        <v>0.92157238424961496</v>
      </c>
      <c r="H8" s="36"/>
      <c r="I8" s="5" t="s">
        <v>14</v>
      </c>
      <c r="J8" s="5" t="s">
        <v>15</v>
      </c>
      <c r="K8" s="33">
        <v>0.96701892539552003</v>
      </c>
      <c r="L8" s="33">
        <v>0.84496147376390596</v>
      </c>
      <c r="M8" s="33">
        <v>1.04349560937729</v>
      </c>
      <c r="N8" s="33">
        <v>0.89103896349808398</v>
      </c>
      <c r="O8" s="32">
        <v>0.98856861633788895</v>
      </c>
    </row>
    <row r="9" spans="1:19" x14ac:dyDescent="0.25">
      <c r="A9" s="6" t="s">
        <v>16</v>
      </c>
      <c r="B9" s="5" t="s">
        <v>17</v>
      </c>
      <c r="C9" s="33">
        <v>1</v>
      </c>
      <c r="D9" s="33">
        <v>0.846938666180166</v>
      </c>
      <c r="E9" s="33">
        <v>1.1647914251312099</v>
      </c>
      <c r="F9" s="33">
        <v>0.85222291170903397</v>
      </c>
      <c r="G9" s="32">
        <v>0.92756560000650901</v>
      </c>
      <c r="H9" s="36"/>
      <c r="I9" s="5" t="s">
        <v>16</v>
      </c>
      <c r="J9" s="5" t="s">
        <v>17</v>
      </c>
      <c r="K9" s="33">
        <v>1</v>
      </c>
      <c r="L9" s="33">
        <v>0.84292399565195597</v>
      </c>
      <c r="M9" s="33">
        <v>1.1419659459037299</v>
      </c>
      <c r="N9" s="33">
        <v>0.87167971522657195</v>
      </c>
      <c r="O9" s="32">
        <v>0.96709038018761095</v>
      </c>
    </row>
    <row r="10" spans="1:19" x14ac:dyDescent="0.25">
      <c r="A10" s="6" t="s">
        <v>18</v>
      </c>
      <c r="B10" s="5" t="s">
        <v>19</v>
      </c>
      <c r="C10" s="33">
        <v>0.71644147641996103</v>
      </c>
      <c r="D10" s="33">
        <v>0.64770808552817505</v>
      </c>
      <c r="E10" s="33">
        <v>0.77090146259760395</v>
      </c>
      <c r="F10" s="33">
        <v>0.66215827532487004</v>
      </c>
      <c r="G10" s="32">
        <v>0.720697870841435</v>
      </c>
      <c r="H10" s="36"/>
      <c r="I10" s="5" t="s">
        <v>18</v>
      </c>
      <c r="J10" s="5" t="s">
        <v>19</v>
      </c>
      <c r="K10" s="33">
        <v>0.71644147641996303</v>
      </c>
      <c r="L10" s="33">
        <v>0.65107510104793198</v>
      </c>
      <c r="M10" s="33">
        <v>0.76910863069623303</v>
      </c>
      <c r="N10" s="33">
        <v>0.664045057529</v>
      </c>
      <c r="O10" s="32">
        <v>0.73672884194684096</v>
      </c>
    </row>
    <row r="11" spans="1:19" x14ac:dyDescent="0.25">
      <c r="A11" s="6" t="s">
        <v>20</v>
      </c>
      <c r="B11" s="5" t="s">
        <v>21</v>
      </c>
      <c r="C11" s="33">
        <v>0.74361616453555102</v>
      </c>
      <c r="D11" s="33">
        <v>0.70467006439253499</v>
      </c>
      <c r="E11" s="33">
        <v>0.786727535020317</v>
      </c>
      <c r="F11" s="33">
        <v>0.69806565735995696</v>
      </c>
      <c r="G11" s="32">
        <v>0.75977972595753995</v>
      </c>
      <c r="H11" s="36"/>
      <c r="I11" s="5" t="s">
        <v>20</v>
      </c>
      <c r="J11" s="5" t="s">
        <v>21</v>
      </c>
      <c r="K11" s="33">
        <v>0.79034104448327802</v>
      </c>
      <c r="L11" s="33">
        <v>0.74750824061253296</v>
      </c>
      <c r="M11" s="33">
        <v>0.82829052105341605</v>
      </c>
      <c r="N11" s="33">
        <v>0.74950034328612103</v>
      </c>
      <c r="O11" s="32">
        <v>0.83153773028997902</v>
      </c>
    </row>
    <row r="12" spans="1:19" x14ac:dyDescent="0.25">
      <c r="A12" s="6" t="s">
        <v>22</v>
      </c>
      <c r="B12" s="5" t="s">
        <v>23</v>
      </c>
      <c r="C12" s="33">
        <v>1</v>
      </c>
      <c r="D12" s="33">
        <v>0.85211335225993801</v>
      </c>
      <c r="E12" s="33">
        <v>1.15118826184113</v>
      </c>
      <c r="F12" s="33">
        <v>0.86210746488082002</v>
      </c>
      <c r="G12" s="32">
        <v>0.93832401939140597</v>
      </c>
      <c r="H12" s="36"/>
      <c r="I12" s="5" t="s">
        <v>22</v>
      </c>
      <c r="J12" s="5" t="s">
        <v>23</v>
      </c>
      <c r="K12" s="33">
        <v>1</v>
      </c>
      <c r="L12" s="33">
        <v>0.852323226923835</v>
      </c>
      <c r="M12" s="33">
        <v>1.1342462204275101</v>
      </c>
      <c r="N12" s="33">
        <v>0.87675743032483899</v>
      </c>
      <c r="O12" s="32">
        <v>0.972723882194241</v>
      </c>
    </row>
    <row r="13" spans="1:19" x14ac:dyDescent="0.25">
      <c r="A13" s="6" t="s">
        <v>24</v>
      </c>
      <c r="B13" s="5" t="s">
        <v>25</v>
      </c>
      <c r="C13" s="33">
        <v>0.62603421404309201</v>
      </c>
      <c r="D13" s="33">
        <v>0.55037550651391998</v>
      </c>
      <c r="E13" s="33">
        <v>0.67202904240447103</v>
      </c>
      <c r="F13" s="33">
        <v>0.58034108854060495</v>
      </c>
      <c r="G13" s="32">
        <v>0.63164745115933296</v>
      </c>
      <c r="H13" s="36"/>
      <c r="I13" s="5" t="s">
        <v>24</v>
      </c>
      <c r="J13" s="5" t="s">
        <v>25</v>
      </c>
      <c r="K13" s="33">
        <v>0.62603421404309301</v>
      </c>
      <c r="L13" s="33">
        <v>0.55611001087874601</v>
      </c>
      <c r="M13" s="33">
        <v>0.66796716808182899</v>
      </c>
      <c r="N13" s="33">
        <v>0.584122119297252</v>
      </c>
      <c r="O13" s="32">
        <v>0.648057850331347</v>
      </c>
    </row>
    <row r="14" spans="1:19" x14ac:dyDescent="0.25">
      <c r="A14" s="6" t="s">
        <v>26</v>
      </c>
      <c r="B14" s="5" t="s">
        <v>27</v>
      </c>
      <c r="C14" s="33">
        <v>1</v>
      </c>
      <c r="D14" s="33">
        <v>0.90627628977855001</v>
      </c>
      <c r="E14" s="33">
        <v>1.08130752781712</v>
      </c>
      <c r="F14" s="33">
        <v>0.91877373600643797</v>
      </c>
      <c r="G14" s="32">
        <v>1</v>
      </c>
      <c r="H14" s="36"/>
      <c r="I14" s="5" t="s">
        <v>26</v>
      </c>
      <c r="J14" s="5" t="s">
        <v>27</v>
      </c>
      <c r="K14" s="33">
        <v>1</v>
      </c>
      <c r="L14" s="33">
        <v>0.88779037274117001</v>
      </c>
      <c r="M14" s="33">
        <v>1.10168272516263</v>
      </c>
      <c r="N14" s="33">
        <v>0.90134255606748004</v>
      </c>
      <c r="O14" s="32">
        <v>1</v>
      </c>
    </row>
    <row r="15" spans="1:19" x14ac:dyDescent="0.25">
      <c r="A15" s="6" t="s">
        <v>28</v>
      </c>
      <c r="B15" s="5" t="s">
        <v>29</v>
      </c>
      <c r="C15" s="33">
        <v>0.71913562927910502</v>
      </c>
      <c r="D15" s="33">
        <v>0.67078300931044399</v>
      </c>
      <c r="E15" s="33">
        <v>0.76687769199487399</v>
      </c>
      <c r="F15" s="33">
        <v>0.67101358895446594</v>
      </c>
      <c r="G15" s="32">
        <v>0.730336058441448</v>
      </c>
      <c r="H15" s="36"/>
      <c r="I15" s="5" t="s">
        <v>28</v>
      </c>
      <c r="J15" s="5" t="s">
        <v>29</v>
      </c>
      <c r="K15" s="33">
        <v>0.766789062902269</v>
      </c>
      <c r="L15" s="33">
        <v>0.70418924105178504</v>
      </c>
      <c r="M15" s="33">
        <v>0.81217768478229102</v>
      </c>
      <c r="N15" s="33">
        <v>0.71908866659859705</v>
      </c>
      <c r="O15" s="32">
        <v>0.79779730997718701</v>
      </c>
    </row>
    <row r="16" spans="1:19" x14ac:dyDescent="0.25">
      <c r="A16" s="6" t="s">
        <v>30</v>
      </c>
      <c r="B16" s="5" t="s">
        <v>31</v>
      </c>
      <c r="C16" s="33">
        <v>0.69804926275656298</v>
      </c>
      <c r="D16" s="33">
        <v>0.63053125238877294</v>
      </c>
      <c r="E16" s="33">
        <v>0.75865199132012895</v>
      </c>
      <c r="F16" s="33">
        <v>0.63810062767653297</v>
      </c>
      <c r="G16" s="32">
        <v>0.69451335260203995</v>
      </c>
      <c r="H16" s="36"/>
      <c r="I16" s="5" t="s">
        <v>30</v>
      </c>
      <c r="J16" s="5" t="s">
        <v>31</v>
      </c>
      <c r="K16" s="33">
        <v>0.73714914903845397</v>
      </c>
      <c r="L16" s="33">
        <v>0.67585535878001202</v>
      </c>
      <c r="M16" s="33">
        <v>0.787665593306484</v>
      </c>
      <c r="N16" s="33">
        <v>0.68516547933662797</v>
      </c>
      <c r="O16" s="32">
        <v>0.76016102282574605</v>
      </c>
    </row>
    <row r="17" spans="1:15" x14ac:dyDescent="0.25">
      <c r="A17" s="6" t="s">
        <v>32</v>
      </c>
      <c r="B17" s="5" t="s">
        <v>33</v>
      </c>
      <c r="C17" s="33">
        <v>0.65976499206101802</v>
      </c>
      <c r="D17" s="33">
        <v>0.60483750852313101</v>
      </c>
      <c r="E17" s="33">
        <v>0.70685734627067798</v>
      </c>
      <c r="F17" s="33">
        <v>0.61096053513487303</v>
      </c>
      <c r="G17" s="32">
        <v>0.66497387897752402</v>
      </c>
      <c r="H17" s="36"/>
      <c r="I17" s="5" t="s">
        <v>32</v>
      </c>
      <c r="J17" s="5" t="s">
        <v>33</v>
      </c>
      <c r="K17" s="33">
        <v>0.65976499206101702</v>
      </c>
      <c r="L17" s="33">
        <v>0.61198555862016302</v>
      </c>
      <c r="M17" s="33">
        <v>0.70396979316979902</v>
      </c>
      <c r="N17" s="33">
        <v>0.61500761252193403</v>
      </c>
      <c r="O17" s="32">
        <v>0.682323949293137</v>
      </c>
    </row>
    <row r="18" spans="1:15" x14ac:dyDescent="0.25">
      <c r="A18" s="6" t="s">
        <v>34</v>
      </c>
      <c r="B18" s="5" t="s">
        <v>35</v>
      </c>
      <c r="C18" s="33">
        <v>1</v>
      </c>
      <c r="D18" s="33">
        <v>0.83150553870204502</v>
      </c>
      <c r="E18" s="33">
        <v>1.1696813672873101</v>
      </c>
      <c r="F18" s="33">
        <v>0.84859462023014898</v>
      </c>
      <c r="G18" s="32">
        <v>0.92361654123752901</v>
      </c>
      <c r="H18" s="36"/>
      <c r="I18" s="5" t="s">
        <v>34</v>
      </c>
      <c r="J18" s="5" t="s">
        <v>35</v>
      </c>
      <c r="K18" s="33">
        <v>1</v>
      </c>
      <c r="L18" s="33">
        <v>0.83403053018773698</v>
      </c>
      <c r="M18" s="33">
        <v>1.1546931922346599</v>
      </c>
      <c r="N18" s="33">
        <v>0.86203280667827198</v>
      </c>
      <c r="O18" s="32">
        <v>0.95638755862064895</v>
      </c>
    </row>
    <row r="19" spans="1:15" x14ac:dyDescent="0.25">
      <c r="A19" s="6" t="s">
        <v>36</v>
      </c>
      <c r="B19" s="5" t="s">
        <v>37</v>
      </c>
      <c r="C19" s="33">
        <v>0.87241786063954696</v>
      </c>
      <c r="D19" s="33">
        <v>0.79444637396594497</v>
      </c>
      <c r="E19" s="33">
        <v>0.95076448604324804</v>
      </c>
      <c r="F19" s="33">
        <v>0.79516680870867895</v>
      </c>
      <c r="G19" s="32">
        <v>0.86546532355720995</v>
      </c>
      <c r="H19" s="36"/>
      <c r="I19" s="5" t="s">
        <v>36</v>
      </c>
      <c r="J19" s="5" t="s">
        <v>37</v>
      </c>
      <c r="K19" s="33">
        <v>0.87241786063955895</v>
      </c>
      <c r="L19" s="33">
        <v>0.79534984521251595</v>
      </c>
      <c r="M19" s="33">
        <v>0.94558987985512799</v>
      </c>
      <c r="N19" s="33">
        <v>0.80071752660745299</v>
      </c>
      <c r="O19" s="32">
        <v>0.88836094692005996</v>
      </c>
    </row>
    <row r="20" spans="1:15" x14ac:dyDescent="0.25">
      <c r="A20" s="6" t="s">
        <v>38</v>
      </c>
      <c r="B20" s="5" t="s">
        <v>39</v>
      </c>
      <c r="C20" s="33">
        <v>0.90911224957944103</v>
      </c>
      <c r="D20" s="33">
        <v>0.83434653998230102</v>
      </c>
      <c r="E20" s="33">
        <v>0.97568416710831396</v>
      </c>
      <c r="F20" s="33">
        <v>0.84112556146817197</v>
      </c>
      <c r="G20" s="32">
        <v>0.91548716349275105</v>
      </c>
      <c r="H20" s="36"/>
      <c r="I20" s="5" t="s">
        <v>38</v>
      </c>
      <c r="J20" s="5" t="s">
        <v>39</v>
      </c>
      <c r="K20" s="33">
        <v>0.92950092737925205</v>
      </c>
      <c r="L20" s="33">
        <v>0.85034098626491295</v>
      </c>
      <c r="M20" s="33">
        <v>0.99344361476522902</v>
      </c>
      <c r="N20" s="33">
        <v>0.86271831815250499</v>
      </c>
      <c r="O20" s="32">
        <v>0.95714810350962398</v>
      </c>
    </row>
    <row r="21" spans="1:15" ht="15.75" customHeight="1" x14ac:dyDescent="0.25">
      <c r="A21" s="6" t="s">
        <v>40</v>
      </c>
      <c r="B21" s="5" t="s">
        <v>41</v>
      </c>
      <c r="C21" s="33">
        <v>1</v>
      </c>
      <c r="D21" s="33">
        <v>0.82828227068837701</v>
      </c>
      <c r="E21" s="33">
        <v>1.1660553853831801</v>
      </c>
      <c r="F21" s="33">
        <v>0.85297595791270897</v>
      </c>
      <c r="G21" s="32">
        <v>0.92838522095796105</v>
      </c>
      <c r="H21" s="36"/>
      <c r="I21" s="5" t="s">
        <v>40</v>
      </c>
      <c r="J21" s="5" t="s">
        <v>41</v>
      </c>
      <c r="K21" s="33">
        <v>1</v>
      </c>
      <c r="L21" s="33">
        <v>0.83583087980989201</v>
      </c>
      <c r="M21" s="33">
        <v>1.1482398050171601</v>
      </c>
      <c r="N21" s="33">
        <v>0.86518738447210697</v>
      </c>
      <c r="O21" s="32">
        <v>0.95988742420737805</v>
      </c>
    </row>
    <row r="22" spans="1:15" ht="15.75" customHeight="1" x14ac:dyDescent="0.25">
      <c r="A22" s="6" t="s">
        <v>40</v>
      </c>
      <c r="B22" s="5" t="s">
        <v>42</v>
      </c>
      <c r="C22" s="33">
        <v>1</v>
      </c>
      <c r="D22" s="33">
        <v>0.85298760864828305</v>
      </c>
      <c r="E22" s="33">
        <v>1.1566736995412501</v>
      </c>
      <c r="F22" s="33">
        <v>0.85865413644231503</v>
      </c>
      <c r="G22" s="32">
        <v>0.93456539166493802</v>
      </c>
      <c r="H22" s="36"/>
      <c r="I22" s="5" t="s">
        <v>40</v>
      </c>
      <c r="J22" s="5" t="s">
        <v>42</v>
      </c>
      <c r="K22" s="33">
        <v>1</v>
      </c>
      <c r="L22" s="33">
        <v>0.848608908725204</v>
      </c>
      <c r="M22" s="33">
        <v>1.15024219940531</v>
      </c>
      <c r="N22" s="33">
        <v>0.86469320350193501</v>
      </c>
      <c r="O22" s="32">
        <v>0.95933915211388199</v>
      </c>
    </row>
    <row r="23" spans="1:15" ht="15.75" customHeight="1" x14ac:dyDescent="0.25">
      <c r="A23" s="6" t="s">
        <v>43</v>
      </c>
      <c r="B23" s="5" t="s">
        <v>44</v>
      </c>
      <c r="C23" s="33">
        <v>0.66233981435377398</v>
      </c>
      <c r="D23" s="33">
        <v>0.58477524357409205</v>
      </c>
      <c r="E23" s="33">
        <v>0.71272318515500999</v>
      </c>
      <c r="F23" s="33">
        <v>0.61148478843085896</v>
      </c>
      <c r="G23" s="32">
        <v>0.66554448006834799</v>
      </c>
      <c r="H23" s="36"/>
      <c r="I23" s="5" t="s">
        <v>43</v>
      </c>
      <c r="J23" s="5" t="s">
        <v>44</v>
      </c>
      <c r="K23" s="33">
        <v>0.66233981435377298</v>
      </c>
      <c r="L23" s="33">
        <v>0.59346285765145201</v>
      </c>
      <c r="M23" s="33">
        <v>0.70747653710300196</v>
      </c>
      <c r="N23" s="33">
        <v>0.61622688882292498</v>
      </c>
      <c r="O23" s="32">
        <v>0.68367668282689098</v>
      </c>
    </row>
    <row r="24" spans="1:15" ht="15.75" customHeight="1" x14ac:dyDescent="0.25">
      <c r="A24" s="6" t="s">
        <v>47</v>
      </c>
      <c r="B24" s="5" t="s">
        <v>48</v>
      </c>
      <c r="C24" s="33">
        <v>0.80444250023546804</v>
      </c>
      <c r="D24" s="33">
        <v>0.74598985926634198</v>
      </c>
      <c r="E24" s="33">
        <v>0.85304549958676001</v>
      </c>
      <c r="F24" s="33">
        <v>0.75316045273586496</v>
      </c>
      <c r="G24" s="32">
        <v>0.81974530095904596</v>
      </c>
      <c r="H24" s="36"/>
      <c r="I24" s="5" t="s">
        <v>47</v>
      </c>
      <c r="J24" s="5" t="s">
        <v>48</v>
      </c>
      <c r="K24" s="33">
        <v>0.83955628087799306</v>
      </c>
      <c r="L24" s="33">
        <v>0.78165191640348897</v>
      </c>
      <c r="M24" s="33">
        <v>0.88748317028660295</v>
      </c>
      <c r="N24" s="33">
        <v>0.79035851681740299</v>
      </c>
      <c r="O24" s="32">
        <v>0.87686808028426499</v>
      </c>
    </row>
    <row r="25" spans="1:15" ht="15.75" customHeight="1" x14ac:dyDescent="0.25">
      <c r="A25" s="6" t="s">
        <v>49</v>
      </c>
      <c r="B25" s="5" t="s">
        <v>50</v>
      </c>
      <c r="C25" s="33">
        <v>0.57660569443578202</v>
      </c>
      <c r="D25" s="33">
        <v>0.54440339408446903</v>
      </c>
      <c r="E25" s="33">
        <v>0.61042529474853202</v>
      </c>
      <c r="F25" s="33">
        <v>0.54062764401655505</v>
      </c>
      <c r="G25" s="32">
        <v>0.58842305001714401</v>
      </c>
      <c r="H25" s="36"/>
      <c r="I25" s="5" t="s">
        <v>49</v>
      </c>
      <c r="J25" s="5" t="s">
        <v>50</v>
      </c>
      <c r="K25" s="33">
        <v>0.627248104770465</v>
      </c>
      <c r="L25" s="33">
        <v>0.59206376512801395</v>
      </c>
      <c r="M25" s="33">
        <v>0.66063991308022896</v>
      </c>
      <c r="N25" s="33">
        <v>0.59194999422054995</v>
      </c>
      <c r="O25" s="32">
        <v>0.65674253394092796</v>
      </c>
    </row>
    <row r="26" spans="1:15" ht="15.75" customHeight="1" x14ac:dyDescent="0.25">
      <c r="A26" s="6" t="s">
        <v>51</v>
      </c>
      <c r="B26" s="5" t="s">
        <v>52</v>
      </c>
      <c r="C26" s="33">
        <v>0.91586145598445801</v>
      </c>
      <c r="D26" s="33">
        <v>0.803306744366171</v>
      </c>
      <c r="E26" s="33">
        <v>1.00148905561138</v>
      </c>
      <c r="F26" s="33">
        <v>0.83020146163128405</v>
      </c>
      <c r="G26" s="32">
        <v>0.90359729397561495</v>
      </c>
      <c r="H26" s="36"/>
      <c r="I26" s="5" t="s">
        <v>51</v>
      </c>
      <c r="J26" s="5" t="s">
        <v>52</v>
      </c>
      <c r="K26" s="33">
        <v>0.92602546134601704</v>
      </c>
      <c r="L26" s="33">
        <v>0.81504038426120395</v>
      </c>
      <c r="M26" s="33">
        <v>1.00609356926795</v>
      </c>
      <c r="N26" s="33">
        <v>0.84783362243152305</v>
      </c>
      <c r="O26" s="32">
        <v>0.94063418699610302</v>
      </c>
    </row>
    <row r="27" spans="1:15" ht="15.75" customHeight="1" x14ac:dyDescent="0.25">
      <c r="A27" s="12" t="s">
        <v>53</v>
      </c>
      <c r="B27" s="16" t="s">
        <v>54</v>
      </c>
      <c r="C27" s="34">
        <v>1</v>
      </c>
      <c r="D27" s="14">
        <v>0.82806448536475497</v>
      </c>
      <c r="E27" s="14">
        <v>1.1608041315502999</v>
      </c>
      <c r="F27" s="14">
        <v>0.854878814467393</v>
      </c>
      <c r="G27" s="15">
        <v>0.93045630383736</v>
      </c>
      <c r="H27" s="36"/>
      <c r="I27" s="25" t="s">
        <v>53</v>
      </c>
      <c r="J27" s="16" t="s">
        <v>54</v>
      </c>
      <c r="K27" s="34">
        <v>1</v>
      </c>
      <c r="L27" s="14">
        <v>0.83680696964969803</v>
      </c>
      <c r="M27" s="14">
        <v>1.1507685644811201</v>
      </c>
      <c r="N27" s="14">
        <v>0.864362806814163</v>
      </c>
      <c r="O27" s="15">
        <v>0.95897259149212</v>
      </c>
    </row>
    <row r="28" spans="1:15" ht="15.75" customHeight="1" x14ac:dyDescent="0.25">
      <c r="A28" s="17" t="s">
        <v>55</v>
      </c>
      <c r="B28" s="21" t="s">
        <v>56</v>
      </c>
      <c r="C28" s="35">
        <v>1</v>
      </c>
      <c r="D28" s="19">
        <v>0.82974957709317898</v>
      </c>
      <c r="E28" s="19">
        <v>1.1649526005495301</v>
      </c>
      <c r="F28" s="19">
        <v>0.85238026801379196</v>
      </c>
      <c r="G28" s="20">
        <v>0.92773686775023201</v>
      </c>
      <c r="H28" s="36"/>
      <c r="I28" s="25" t="s">
        <v>55</v>
      </c>
      <c r="J28" s="21" t="s">
        <v>56</v>
      </c>
      <c r="K28" s="35">
        <v>1</v>
      </c>
      <c r="L28" s="19">
        <v>0.839319400695273</v>
      </c>
      <c r="M28" s="19">
        <v>1.15282809487086</v>
      </c>
      <c r="N28" s="19">
        <v>0.86163181783503895</v>
      </c>
      <c r="O28" s="20">
        <v>0.95594267910116604</v>
      </c>
    </row>
    <row r="29" spans="1:15" ht="15.75" customHeight="1" x14ac:dyDescent="0.25">
      <c r="A29" s="6" t="s">
        <v>57</v>
      </c>
      <c r="B29" s="5" t="s">
        <v>58</v>
      </c>
      <c r="C29" s="33">
        <v>1</v>
      </c>
      <c r="D29" s="33">
        <v>0.86470860947319494</v>
      </c>
      <c r="E29" s="33">
        <v>1.1614609112074901</v>
      </c>
      <c r="F29" s="33">
        <v>0.85587852507124795</v>
      </c>
      <c r="G29" s="32">
        <v>0.93154439611152595</v>
      </c>
      <c r="H29" s="36"/>
      <c r="I29" s="5" t="s">
        <v>57</v>
      </c>
      <c r="J29" s="5" t="s">
        <v>58</v>
      </c>
      <c r="K29" s="33">
        <v>1</v>
      </c>
      <c r="L29" s="33">
        <v>0.85783973029821303</v>
      </c>
      <c r="M29" s="33">
        <v>1.1423400024074299</v>
      </c>
      <c r="N29" s="33">
        <v>0.87076008012405404</v>
      </c>
      <c r="O29" s="32">
        <v>0.96607008541030603</v>
      </c>
    </row>
    <row r="30" spans="1:15" ht="15.75" customHeight="1" x14ac:dyDescent="0.25">
      <c r="A30" s="6" t="s">
        <v>59</v>
      </c>
      <c r="B30" s="5" t="s">
        <v>60</v>
      </c>
      <c r="C30" s="33">
        <v>1</v>
      </c>
      <c r="D30" s="33">
        <v>0.82777825065708099</v>
      </c>
      <c r="E30" s="33">
        <v>1.1679862469873299</v>
      </c>
      <c r="F30" s="33">
        <v>0.85071933343911299</v>
      </c>
      <c r="G30" s="32">
        <v>0.92592909450902305</v>
      </c>
      <c r="H30" s="36"/>
      <c r="I30" s="5" t="s">
        <v>59</v>
      </c>
      <c r="J30" s="5" t="s">
        <v>60</v>
      </c>
      <c r="K30" s="33">
        <v>1</v>
      </c>
      <c r="L30" s="33">
        <v>0.83396511492915604</v>
      </c>
      <c r="M30" s="33">
        <v>1.1538721578353099</v>
      </c>
      <c r="N30" s="33">
        <v>0.86284212828517703</v>
      </c>
      <c r="O30" s="32">
        <v>0.95728546541696802</v>
      </c>
    </row>
    <row r="31" spans="1:15" ht="15.75" customHeight="1" x14ac:dyDescent="0.25">
      <c r="A31" s="6" t="s">
        <v>61</v>
      </c>
      <c r="B31" s="5" t="s">
        <v>62</v>
      </c>
      <c r="C31" s="33">
        <v>0.76675849104445304</v>
      </c>
      <c r="D31" s="33">
        <v>0.66565470021658002</v>
      </c>
      <c r="E31" s="33">
        <v>0.83814979737684203</v>
      </c>
      <c r="F31" s="33">
        <v>0.69699851840278104</v>
      </c>
      <c r="G31" s="32">
        <v>0.75861824417442503</v>
      </c>
      <c r="H31" s="36"/>
      <c r="I31" s="6" t="s">
        <v>61</v>
      </c>
      <c r="J31" s="5" t="s">
        <v>62</v>
      </c>
      <c r="K31" s="33">
        <v>0.78604752801975097</v>
      </c>
      <c r="L31" s="33">
        <v>0.69091574446828496</v>
      </c>
      <c r="M31" s="33">
        <v>0.84947352208760396</v>
      </c>
      <c r="N31" s="33">
        <v>0.72353035693438805</v>
      </c>
      <c r="O31" s="32">
        <v>0.80272517042923297</v>
      </c>
    </row>
    <row r="32" spans="1:1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6">
    <mergeCell ref="A1:G2"/>
    <mergeCell ref="A3:G3"/>
    <mergeCell ref="A4:G5"/>
    <mergeCell ref="I1:O2"/>
    <mergeCell ref="I3:O3"/>
    <mergeCell ref="I4:O5"/>
  </mergeCells>
  <pageMargins left="0.511811024" right="0.511811024"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0"/>
  <sheetViews>
    <sheetView workbookViewId="0">
      <selection activeCell="J2" sqref="J2:P3"/>
    </sheetView>
  </sheetViews>
  <sheetFormatPr defaultColWidth="14.42578125" defaultRowHeight="15" customHeight="1" x14ac:dyDescent="0.25"/>
  <cols>
    <col min="1" max="5" width="14.28515625" customWidth="1"/>
    <col min="6" max="6" width="15.42578125" customWidth="1"/>
    <col min="7" max="7" width="14.28515625" customWidth="1"/>
    <col min="8" max="9" width="8.7109375" customWidth="1"/>
    <col min="10" max="16" width="15.7109375" customWidth="1"/>
  </cols>
  <sheetData>
    <row r="1" spans="1:16" x14ac:dyDescent="0.25">
      <c r="A1" s="1"/>
      <c r="B1" s="1"/>
      <c r="C1" s="1"/>
      <c r="D1" s="1"/>
      <c r="E1" s="1"/>
      <c r="F1" s="1"/>
      <c r="G1" s="1"/>
      <c r="J1" s="2"/>
      <c r="K1" s="2"/>
      <c r="L1" s="2"/>
      <c r="M1" s="2"/>
      <c r="N1" s="2"/>
      <c r="O1" s="2"/>
      <c r="P1" s="2"/>
    </row>
    <row r="2" spans="1:16" x14ac:dyDescent="0.25">
      <c r="A2" s="48" t="s">
        <v>0</v>
      </c>
      <c r="B2" s="49"/>
      <c r="C2" s="49"/>
      <c r="D2" s="49"/>
      <c r="E2" s="49"/>
      <c r="F2" s="49"/>
      <c r="G2" s="50"/>
      <c r="J2" s="62" t="s">
        <v>73</v>
      </c>
      <c r="K2" s="49"/>
      <c r="L2" s="49"/>
      <c r="M2" s="49"/>
      <c r="N2" s="49"/>
      <c r="O2" s="49"/>
      <c r="P2" s="50"/>
    </row>
    <row r="3" spans="1:16" ht="45.75" customHeight="1" x14ac:dyDescent="0.25">
      <c r="A3" s="51"/>
      <c r="B3" s="52"/>
      <c r="C3" s="52"/>
      <c r="D3" s="52"/>
      <c r="E3" s="52"/>
      <c r="F3" s="52"/>
      <c r="G3" s="53"/>
      <c r="J3" s="51"/>
      <c r="K3" s="52"/>
      <c r="L3" s="52"/>
      <c r="M3" s="52"/>
      <c r="N3" s="52"/>
      <c r="O3" s="52"/>
      <c r="P3" s="53"/>
    </row>
    <row r="4" spans="1:16" x14ac:dyDescent="0.25">
      <c r="A4" s="54" t="s">
        <v>1</v>
      </c>
      <c r="B4" s="55"/>
      <c r="C4" s="55"/>
      <c r="D4" s="55"/>
      <c r="E4" s="55"/>
      <c r="F4" s="55"/>
      <c r="G4" s="56"/>
      <c r="J4" s="64" t="s">
        <v>2</v>
      </c>
      <c r="K4" s="55"/>
      <c r="L4" s="55"/>
      <c r="M4" s="55"/>
      <c r="N4" s="55"/>
      <c r="O4" s="55"/>
      <c r="P4" s="56"/>
    </row>
    <row r="5" spans="1:16" x14ac:dyDescent="0.25">
      <c r="A5" s="57" t="s">
        <v>3</v>
      </c>
      <c r="B5" s="58"/>
      <c r="C5" s="58"/>
      <c r="D5" s="58"/>
      <c r="E5" s="58"/>
      <c r="F5" s="58"/>
      <c r="G5" s="59"/>
      <c r="J5" s="63" t="s">
        <v>4</v>
      </c>
      <c r="K5" s="58"/>
      <c r="L5" s="58"/>
      <c r="M5" s="58"/>
      <c r="N5" s="58"/>
      <c r="O5" s="58"/>
      <c r="P5" s="59"/>
    </row>
    <row r="6" spans="1:16" ht="24.75" customHeight="1" x14ac:dyDescent="0.25">
      <c r="A6" s="60"/>
      <c r="B6" s="52"/>
      <c r="C6" s="52"/>
      <c r="D6" s="52"/>
      <c r="E6" s="52"/>
      <c r="F6" s="52"/>
      <c r="G6" s="61"/>
      <c r="J6" s="60"/>
      <c r="K6" s="52"/>
      <c r="L6" s="52"/>
      <c r="M6" s="52"/>
      <c r="N6" s="52"/>
      <c r="O6" s="52"/>
      <c r="P6" s="61"/>
    </row>
    <row r="7" spans="1:16" ht="42.75" x14ac:dyDescent="0.25">
      <c r="A7" s="3" t="s">
        <v>5</v>
      </c>
      <c r="B7" s="3" t="s">
        <v>6</v>
      </c>
      <c r="C7" s="3" t="s">
        <v>7</v>
      </c>
      <c r="D7" s="3" t="s">
        <v>8</v>
      </c>
      <c r="E7" s="3" t="s">
        <v>9</v>
      </c>
      <c r="F7" s="3" t="s">
        <v>10</v>
      </c>
      <c r="G7" s="3" t="s">
        <v>11</v>
      </c>
      <c r="J7" s="4" t="s">
        <v>5</v>
      </c>
      <c r="K7" s="4" t="s">
        <v>6</v>
      </c>
      <c r="L7" s="4" t="s">
        <v>7</v>
      </c>
      <c r="M7" s="4" t="s">
        <v>8</v>
      </c>
      <c r="N7" s="4" t="s">
        <v>9</v>
      </c>
      <c r="O7" s="4" t="s">
        <v>10</v>
      </c>
      <c r="P7" s="4" t="s">
        <v>11</v>
      </c>
    </row>
    <row r="8" spans="1:16" x14ac:dyDescent="0.25">
      <c r="A8" s="5" t="s">
        <v>12</v>
      </c>
      <c r="B8" s="6" t="s">
        <v>13</v>
      </c>
      <c r="C8" s="7">
        <v>0.64259809849510496</v>
      </c>
      <c r="D8" s="7">
        <v>0.60320197829257904</v>
      </c>
      <c r="E8" s="7">
        <v>0.67857917612916996</v>
      </c>
      <c r="F8" s="8">
        <v>0.60553561802371703</v>
      </c>
      <c r="G8" s="8">
        <v>0.65842639281839699</v>
      </c>
      <c r="J8" s="9" t="s">
        <v>12</v>
      </c>
      <c r="K8" s="9" t="s">
        <v>13</v>
      </c>
      <c r="L8" s="7">
        <v>0.72421555785521996</v>
      </c>
      <c r="M8" s="7">
        <v>0.68403454825467402</v>
      </c>
      <c r="N8" s="7">
        <v>0.75655551800378495</v>
      </c>
      <c r="O8" s="8">
        <v>0.68848934226935599</v>
      </c>
      <c r="P8" s="8">
        <v>0.76212785206554301</v>
      </c>
    </row>
    <row r="9" spans="1:16" x14ac:dyDescent="0.25">
      <c r="A9" s="5" t="s">
        <v>14</v>
      </c>
      <c r="B9" s="6" t="s">
        <v>15</v>
      </c>
      <c r="C9" s="7">
        <v>0.92949711352537101</v>
      </c>
      <c r="D9" s="7">
        <v>0.79872866243368701</v>
      </c>
      <c r="E9" s="7">
        <v>1.0111731582727901</v>
      </c>
      <c r="F9" s="8">
        <v>0.84941725868711904</v>
      </c>
      <c r="G9" s="8">
        <v>0.92360998261401295</v>
      </c>
      <c r="J9" s="9" t="s">
        <v>14</v>
      </c>
      <c r="K9" s="9" t="s">
        <v>15</v>
      </c>
      <c r="L9" s="7">
        <v>0.96701892539552203</v>
      </c>
      <c r="M9" s="7">
        <v>0.846078084541388</v>
      </c>
      <c r="N9" s="7">
        <v>1.04167559941807</v>
      </c>
      <c r="O9" s="8">
        <v>0.89274828045326804</v>
      </c>
      <c r="P9" s="8">
        <v>0.98823364087874299</v>
      </c>
    </row>
    <row r="10" spans="1:16" x14ac:dyDescent="0.25">
      <c r="A10" s="5" t="s">
        <v>16</v>
      </c>
      <c r="B10" s="6" t="s">
        <v>17</v>
      </c>
      <c r="C10" s="7">
        <v>1</v>
      </c>
      <c r="D10" s="7">
        <v>0.84427895405277398</v>
      </c>
      <c r="E10" s="7">
        <v>1.1607733072008</v>
      </c>
      <c r="F10" s="8">
        <v>0.85574398647477101</v>
      </c>
      <c r="G10" s="8">
        <v>0.93048932122197703</v>
      </c>
      <c r="J10" s="9" t="s">
        <v>16</v>
      </c>
      <c r="K10" s="9" t="s">
        <v>17</v>
      </c>
      <c r="L10" s="7">
        <v>1</v>
      </c>
      <c r="M10" s="7">
        <v>0.84883725611754102</v>
      </c>
      <c r="N10" s="7">
        <v>1.1499802177130101</v>
      </c>
      <c r="O10" s="8">
        <v>0.86561331322944002</v>
      </c>
      <c r="P10" s="8">
        <v>0.95819640861309896</v>
      </c>
    </row>
    <row r="11" spans="1:16" x14ac:dyDescent="0.25">
      <c r="A11" s="5" t="s">
        <v>18</v>
      </c>
      <c r="B11" s="6" t="s">
        <v>19</v>
      </c>
      <c r="C11" s="7">
        <v>0.71644147641996103</v>
      </c>
      <c r="D11" s="7">
        <v>0.653050597494094</v>
      </c>
      <c r="E11" s="7">
        <v>0.76862513127550602</v>
      </c>
      <c r="F11" s="8">
        <v>0.66403562792358695</v>
      </c>
      <c r="G11" s="8">
        <v>0.72203611180391702</v>
      </c>
      <c r="J11" s="9" t="s">
        <v>18</v>
      </c>
      <c r="K11" s="9" t="s">
        <v>19</v>
      </c>
      <c r="L11" s="7">
        <v>0.71644147641996403</v>
      </c>
      <c r="M11" s="7">
        <v>0.65555875510443595</v>
      </c>
      <c r="N11" s="7">
        <v>0.76740402408322395</v>
      </c>
      <c r="O11" s="8">
        <v>0.66445256647234097</v>
      </c>
      <c r="P11" s="8">
        <v>0.73552018338562197</v>
      </c>
    </row>
    <row r="12" spans="1:16" x14ac:dyDescent="0.25">
      <c r="A12" s="5" t="s">
        <v>20</v>
      </c>
      <c r="B12" s="6" t="s">
        <v>21</v>
      </c>
      <c r="C12" s="7">
        <v>0.74361616453554802</v>
      </c>
      <c r="D12" s="7">
        <v>0.70243158047808496</v>
      </c>
      <c r="E12" s="7">
        <v>0.78576294379064604</v>
      </c>
      <c r="F12" s="8">
        <v>0.69931875790034403</v>
      </c>
      <c r="G12" s="8">
        <v>0.760401062281577</v>
      </c>
      <c r="J12" s="9" t="s">
        <v>20</v>
      </c>
      <c r="K12" s="9" t="s">
        <v>21</v>
      </c>
      <c r="L12" s="7">
        <v>0.79034104448327602</v>
      </c>
      <c r="M12" s="7">
        <v>0.74849960752294797</v>
      </c>
      <c r="N12" s="7">
        <v>0.82810064542214001</v>
      </c>
      <c r="O12" s="8">
        <v>0.75014992955335702</v>
      </c>
      <c r="P12" s="8">
        <v>0.83038344886092696</v>
      </c>
    </row>
    <row r="13" spans="1:16" x14ac:dyDescent="0.25">
      <c r="A13" s="5" t="s">
        <v>22</v>
      </c>
      <c r="B13" s="6" t="s">
        <v>23</v>
      </c>
      <c r="C13" s="7">
        <v>1</v>
      </c>
      <c r="D13" s="7">
        <v>0.87240175566979605</v>
      </c>
      <c r="E13" s="7">
        <v>1.1205565272650599</v>
      </c>
      <c r="F13" s="8">
        <v>0.88732990026394498</v>
      </c>
      <c r="G13" s="8">
        <v>0.96483412053857798</v>
      </c>
      <c r="J13" s="9" t="s">
        <v>22</v>
      </c>
      <c r="K13" s="9" t="s">
        <v>23</v>
      </c>
      <c r="L13" s="7">
        <v>1</v>
      </c>
      <c r="M13" s="7">
        <v>0.87469821582360896</v>
      </c>
      <c r="N13" s="7">
        <v>1.1148486624389999</v>
      </c>
      <c r="O13" s="8">
        <v>0.89106764394611204</v>
      </c>
      <c r="P13" s="8">
        <v>0.98637324913022295</v>
      </c>
    </row>
    <row r="14" spans="1:16" x14ac:dyDescent="0.25">
      <c r="A14" s="5" t="s">
        <v>24</v>
      </c>
      <c r="B14" s="6" t="s">
        <v>25</v>
      </c>
      <c r="C14" s="7">
        <v>0.62603421404309201</v>
      </c>
      <c r="D14" s="7">
        <v>0.55046773637652602</v>
      </c>
      <c r="E14" s="7">
        <v>0.67033619556924995</v>
      </c>
      <c r="F14" s="8">
        <v>0.58174886541015702</v>
      </c>
      <c r="G14" s="8">
        <v>0.63256197583938401</v>
      </c>
      <c r="J14" s="9" t="s">
        <v>24</v>
      </c>
      <c r="K14" s="9" t="s">
        <v>25</v>
      </c>
      <c r="L14" s="7">
        <v>0.62603421404309301</v>
      </c>
      <c r="M14" s="7">
        <v>0.55861898377671504</v>
      </c>
      <c r="N14" s="7">
        <v>0.66557134601939205</v>
      </c>
      <c r="O14" s="8">
        <v>0.58587250521115297</v>
      </c>
      <c r="P14" s="8">
        <v>0.64853546245040905</v>
      </c>
    </row>
    <row r="15" spans="1:16" x14ac:dyDescent="0.25">
      <c r="A15" s="5" t="s">
        <v>26</v>
      </c>
      <c r="B15" s="6" t="s">
        <v>27</v>
      </c>
      <c r="C15" s="7">
        <v>1</v>
      </c>
      <c r="D15" s="7">
        <v>0.91428222053349095</v>
      </c>
      <c r="E15" s="7">
        <v>1.0804751875384999</v>
      </c>
      <c r="F15" s="8">
        <v>0.91967093759975105</v>
      </c>
      <c r="G15" s="8">
        <v>1</v>
      </c>
      <c r="J15" s="9" t="s">
        <v>26</v>
      </c>
      <c r="K15" s="9" t="s">
        <v>27</v>
      </c>
      <c r="L15" s="7">
        <v>1</v>
      </c>
      <c r="M15" s="7">
        <v>0.89335590792577801</v>
      </c>
      <c r="N15" s="7">
        <v>1.1009650207706501</v>
      </c>
      <c r="O15" s="8">
        <v>0.90337774745193999</v>
      </c>
      <c r="P15" s="8">
        <v>1</v>
      </c>
    </row>
    <row r="16" spans="1:16" x14ac:dyDescent="0.25">
      <c r="A16" s="5" t="s">
        <v>28</v>
      </c>
      <c r="B16" s="6" t="s">
        <v>29</v>
      </c>
      <c r="C16" s="7">
        <v>0.71913562927910402</v>
      </c>
      <c r="D16" s="7">
        <v>0.67291612302044501</v>
      </c>
      <c r="E16" s="7">
        <v>0.76560004364517198</v>
      </c>
      <c r="F16" s="8">
        <v>0.67253615064824601</v>
      </c>
      <c r="G16" s="8">
        <v>0.73127911642342203</v>
      </c>
      <c r="J16" s="9" t="s">
        <v>28</v>
      </c>
      <c r="K16" s="9" t="s">
        <v>29</v>
      </c>
      <c r="L16" s="7">
        <v>0.766789062902272</v>
      </c>
      <c r="M16" s="7">
        <v>0.70900087504952802</v>
      </c>
      <c r="N16" s="7">
        <v>0.812396165400597</v>
      </c>
      <c r="O16" s="8">
        <v>0.72053861435306998</v>
      </c>
      <c r="P16" s="8">
        <v>0.79760500674874402</v>
      </c>
    </row>
    <row r="17" spans="1:16" x14ac:dyDescent="0.25">
      <c r="A17" s="5" t="s">
        <v>30</v>
      </c>
      <c r="B17" s="6" t="s">
        <v>31</v>
      </c>
      <c r="C17" s="7">
        <v>0.69804926275656398</v>
      </c>
      <c r="D17" s="7">
        <v>0.631833869155765</v>
      </c>
      <c r="E17" s="7">
        <v>0.755878664131587</v>
      </c>
      <c r="F17" s="8">
        <v>0.63999326340767904</v>
      </c>
      <c r="G17" s="8">
        <v>0.69589375638855899</v>
      </c>
      <c r="J17" s="9" t="s">
        <v>30</v>
      </c>
      <c r="K17" s="9" t="s">
        <v>31</v>
      </c>
      <c r="L17" s="7">
        <v>0.73714914903845397</v>
      </c>
      <c r="M17" s="7">
        <v>0.675755859099469</v>
      </c>
      <c r="N17" s="7">
        <v>0.78525906527451605</v>
      </c>
      <c r="O17" s="8">
        <v>0.68777695664254901</v>
      </c>
      <c r="P17" s="8">
        <v>0.76133927206253105</v>
      </c>
    </row>
    <row r="18" spans="1:16" x14ac:dyDescent="0.25">
      <c r="A18" s="5" t="s">
        <v>32</v>
      </c>
      <c r="B18" s="6" t="s">
        <v>33</v>
      </c>
      <c r="C18" s="7">
        <v>0.65976499206101702</v>
      </c>
      <c r="D18" s="7">
        <v>0.60930656655246895</v>
      </c>
      <c r="E18" s="7">
        <v>0.70422160292272595</v>
      </c>
      <c r="F18" s="8">
        <v>0.61451960094909597</v>
      </c>
      <c r="G18" s="8">
        <v>0.66819508568241903</v>
      </c>
      <c r="J18" s="9" t="s">
        <v>32</v>
      </c>
      <c r="K18" s="9" t="s">
        <v>33</v>
      </c>
      <c r="L18" s="7">
        <v>0.65976499206101702</v>
      </c>
      <c r="M18" s="7">
        <v>0.61155207014567003</v>
      </c>
      <c r="N18" s="7">
        <v>0.70295248684704503</v>
      </c>
      <c r="O18" s="8">
        <v>0.61539573206931897</v>
      </c>
      <c r="P18" s="8">
        <v>0.68121639458698102</v>
      </c>
    </row>
    <row r="19" spans="1:16" x14ac:dyDescent="0.25">
      <c r="A19" s="5" t="s">
        <v>34</v>
      </c>
      <c r="B19" s="6" t="s">
        <v>35</v>
      </c>
      <c r="C19" s="7">
        <v>1</v>
      </c>
      <c r="D19" s="7">
        <v>0.830239326999613</v>
      </c>
      <c r="E19" s="7">
        <v>1.1683785380656899</v>
      </c>
      <c r="F19" s="8">
        <v>0.85044562293814996</v>
      </c>
      <c r="G19" s="8">
        <v>0.92472816979269601</v>
      </c>
      <c r="J19" s="9" t="s">
        <v>34</v>
      </c>
      <c r="K19" s="9" t="s">
        <v>35</v>
      </c>
      <c r="L19" s="7">
        <v>1</v>
      </c>
      <c r="M19" s="7">
        <v>0.83428354443736297</v>
      </c>
      <c r="N19" s="7">
        <v>1.1473177392767699</v>
      </c>
      <c r="O19" s="8">
        <v>0.86611162156881605</v>
      </c>
      <c r="P19" s="8">
        <v>0.95874801434036105</v>
      </c>
    </row>
    <row r="20" spans="1:16" x14ac:dyDescent="0.25">
      <c r="A20" s="5" t="s">
        <v>36</v>
      </c>
      <c r="B20" s="6" t="s">
        <v>37</v>
      </c>
      <c r="C20" s="7">
        <v>0.87241786063955296</v>
      </c>
      <c r="D20" s="7">
        <v>0.79647347278776703</v>
      </c>
      <c r="E20" s="7">
        <v>0.94672655877202405</v>
      </c>
      <c r="F20" s="8">
        <v>0.79739894471427197</v>
      </c>
      <c r="G20" s="8">
        <v>0.86704810613609695</v>
      </c>
      <c r="J20" s="9" t="s">
        <v>36</v>
      </c>
      <c r="K20" s="9" t="s">
        <v>37</v>
      </c>
      <c r="L20" s="7">
        <v>0.87241786063955296</v>
      </c>
      <c r="M20" s="7">
        <v>0.79483107955251797</v>
      </c>
      <c r="N20" s="7">
        <v>0.942518402671362</v>
      </c>
      <c r="O20" s="8">
        <v>0.80319153543461697</v>
      </c>
      <c r="P20" s="8">
        <v>0.88909820692406105</v>
      </c>
    </row>
    <row r="21" spans="1:16" ht="15.75" customHeight="1" x14ac:dyDescent="0.25">
      <c r="A21" s="5" t="s">
        <v>38</v>
      </c>
      <c r="B21" s="6" t="s">
        <v>39</v>
      </c>
      <c r="C21" s="7">
        <v>0.90911224957944103</v>
      </c>
      <c r="D21" s="7">
        <v>0.83649262788941303</v>
      </c>
      <c r="E21" s="7">
        <v>0.97460770847814804</v>
      </c>
      <c r="F21" s="8">
        <v>0.84336547057968003</v>
      </c>
      <c r="G21" s="8">
        <v>0.91702959841351495</v>
      </c>
      <c r="J21" s="9" t="s">
        <v>38</v>
      </c>
      <c r="K21" s="9" t="s">
        <v>39</v>
      </c>
      <c r="L21" s="7">
        <v>0.92950092737925205</v>
      </c>
      <c r="M21" s="7">
        <v>0.85211821085178596</v>
      </c>
      <c r="N21" s="7">
        <v>0.99481940216187303</v>
      </c>
      <c r="O21" s="8">
        <v>0.86495404942050502</v>
      </c>
      <c r="P21" s="8">
        <v>0.95746663215934602</v>
      </c>
    </row>
    <row r="22" spans="1:16" ht="15.75" customHeight="1" x14ac:dyDescent="0.25">
      <c r="A22" s="5" t="s">
        <v>40</v>
      </c>
      <c r="B22" s="6" t="s">
        <v>41</v>
      </c>
      <c r="C22" s="7">
        <v>1</v>
      </c>
      <c r="D22" s="7">
        <v>0.82692503669009398</v>
      </c>
      <c r="E22" s="7">
        <v>1.1601082896997701</v>
      </c>
      <c r="F22" s="8">
        <v>0.85653738724242501</v>
      </c>
      <c r="G22" s="8">
        <v>0.93135202192851896</v>
      </c>
      <c r="J22" s="9" t="s">
        <v>40</v>
      </c>
      <c r="K22" s="9" t="s">
        <v>41</v>
      </c>
      <c r="L22" s="7">
        <v>1</v>
      </c>
      <c r="M22" s="7">
        <v>0.83694762692227698</v>
      </c>
      <c r="N22" s="7">
        <v>1.1525978207044401</v>
      </c>
      <c r="O22" s="8">
        <v>0.86350410353926499</v>
      </c>
      <c r="P22" s="8">
        <v>0.95586160493199801</v>
      </c>
    </row>
    <row r="23" spans="1:16" ht="15.75" customHeight="1" x14ac:dyDescent="0.25">
      <c r="A23" s="5" t="s">
        <v>40</v>
      </c>
      <c r="B23" s="6" t="s">
        <v>42</v>
      </c>
      <c r="C23" s="7">
        <v>1</v>
      </c>
      <c r="D23" s="7">
        <v>0.85284457275396097</v>
      </c>
      <c r="E23" s="7">
        <v>1.1477783702401601</v>
      </c>
      <c r="F23" s="8">
        <v>0.86619771599879103</v>
      </c>
      <c r="G23" s="8">
        <v>0.94185613634750798</v>
      </c>
      <c r="J23" s="9" t="s">
        <v>40</v>
      </c>
      <c r="K23" s="9" t="s">
        <v>42</v>
      </c>
      <c r="L23" s="7">
        <v>1</v>
      </c>
      <c r="M23" s="7">
        <v>0.84749211805786595</v>
      </c>
      <c r="N23" s="7">
        <v>1.1488141239993399</v>
      </c>
      <c r="O23" s="8">
        <v>0.86562710310414204</v>
      </c>
      <c r="P23" s="8">
        <v>0.95821167340652702</v>
      </c>
    </row>
    <row r="24" spans="1:16" ht="15.75" customHeight="1" x14ac:dyDescent="0.25">
      <c r="A24" s="5" t="s">
        <v>43</v>
      </c>
      <c r="B24" s="10" t="s">
        <v>44</v>
      </c>
      <c r="C24" s="7">
        <v>0.66233981435377298</v>
      </c>
      <c r="D24" s="7">
        <v>0.59004884016007297</v>
      </c>
      <c r="E24" s="7">
        <v>0.709948282127703</v>
      </c>
      <c r="F24" s="8">
        <v>0.61423658704956297</v>
      </c>
      <c r="G24" s="8">
        <v>0.66788735180939696</v>
      </c>
      <c r="J24" s="9" t="s">
        <v>43</v>
      </c>
      <c r="K24" s="9" t="s">
        <v>44</v>
      </c>
      <c r="L24" s="7">
        <v>0.66233981435377298</v>
      </c>
      <c r="M24" s="7">
        <v>0.59490016693822501</v>
      </c>
      <c r="N24" s="7">
        <v>0.70828220519256502</v>
      </c>
      <c r="O24" s="8">
        <v>0.61616956460096295</v>
      </c>
      <c r="P24" s="8">
        <v>0.68207299364958496</v>
      </c>
    </row>
    <row r="25" spans="1:16" ht="15.75" customHeight="1" x14ac:dyDescent="0.25">
      <c r="A25" s="5" t="s">
        <v>45</v>
      </c>
      <c r="B25" s="11" t="s">
        <v>46</v>
      </c>
      <c r="C25" s="7">
        <v>1</v>
      </c>
      <c r="D25" s="7">
        <v>0.82715680007875103</v>
      </c>
      <c r="E25" s="7">
        <v>1.15888640483537</v>
      </c>
      <c r="F25" s="8">
        <v>0.85804089801378403</v>
      </c>
      <c r="G25" s="8">
        <v>0.93298685750925803</v>
      </c>
      <c r="J25" s="5" t="s">
        <v>45</v>
      </c>
      <c r="K25" s="11" t="s">
        <v>46</v>
      </c>
      <c r="L25" s="7">
        <v>1</v>
      </c>
      <c r="M25" s="7">
        <v>0.83499435146249501</v>
      </c>
      <c r="N25" s="7">
        <v>1.1531512468534599</v>
      </c>
      <c r="O25" s="8">
        <v>0.86373715199512402</v>
      </c>
      <c r="P25" s="8">
        <v>0.95611957946869297</v>
      </c>
    </row>
    <row r="26" spans="1:16" ht="15.75" customHeight="1" x14ac:dyDescent="0.25">
      <c r="A26" s="5" t="s">
        <v>47</v>
      </c>
      <c r="B26" s="10" t="s">
        <v>48</v>
      </c>
      <c r="C26" s="7">
        <v>0.80444250023546604</v>
      </c>
      <c r="D26" s="7">
        <v>0.74583283413124601</v>
      </c>
      <c r="E26" s="7">
        <v>0.85239157624058903</v>
      </c>
      <c r="F26" s="8">
        <v>0.75466241007022095</v>
      </c>
      <c r="G26" s="8">
        <v>0.82057873008340898</v>
      </c>
      <c r="J26" s="9" t="s">
        <v>47</v>
      </c>
      <c r="K26" s="9" t="s">
        <v>48</v>
      </c>
      <c r="L26" s="7">
        <v>0.83955628087800704</v>
      </c>
      <c r="M26" s="7">
        <v>0.785210974593894</v>
      </c>
      <c r="N26" s="7">
        <v>0.88515737358443702</v>
      </c>
      <c r="O26" s="8">
        <v>0.79159917301655303</v>
      </c>
      <c r="P26" s="8">
        <v>0.87626596432038595</v>
      </c>
    </row>
    <row r="27" spans="1:16" ht="15.75" customHeight="1" x14ac:dyDescent="0.25">
      <c r="A27" s="5" t="s">
        <v>49</v>
      </c>
      <c r="B27" s="6" t="s">
        <v>50</v>
      </c>
      <c r="C27" s="7">
        <v>0.57660569443577903</v>
      </c>
      <c r="D27" s="7">
        <v>0.54492940236374598</v>
      </c>
      <c r="E27" s="7">
        <v>0.61034347215715401</v>
      </c>
      <c r="F27" s="8">
        <v>0.54184777595649902</v>
      </c>
      <c r="G27" s="8">
        <v>0.58917570818391596</v>
      </c>
      <c r="J27" s="9" t="s">
        <v>49</v>
      </c>
      <c r="K27" s="9" t="s">
        <v>50</v>
      </c>
      <c r="L27" s="7">
        <v>0.627248104770465</v>
      </c>
      <c r="M27" s="7">
        <v>0.59107924894197095</v>
      </c>
      <c r="N27" s="7">
        <v>0.66022312003169104</v>
      </c>
      <c r="O27" s="8">
        <v>0.59284638337809603</v>
      </c>
      <c r="P27" s="8">
        <v>0.65625524322496698</v>
      </c>
    </row>
    <row r="28" spans="1:16" ht="15.75" customHeight="1" x14ac:dyDescent="0.25">
      <c r="A28" s="5" t="s">
        <v>51</v>
      </c>
      <c r="B28" s="6" t="s">
        <v>52</v>
      </c>
      <c r="C28" s="7">
        <v>0.91586145598445601</v>
      </c>
      <c r="D28" s="7">
        <v>0.80064700225559404</v>
      </c>
      <c r="E28" s="7">
        <v>0.99689231842872394</v>
      </c>
      <c r="F28" s="8">
        <v>0.83702754515383204</v>
      </c>
      <c r="G28" s="8">
        <v>0.91013808410472297</v>
      </c>
      <c r="J28" s="9" t="s">
        <v>51</v>
      </c>
      <c r="K28" s="9" t="s">
        <v>52</v>
      </c>
      <c r="L28" s="7">
        <v>0.92602546134601704</v>
      </c>
      <c r="M28" s="7">
        <v>0.81730522300577702</v>
      </c>
      <c r="N28" s="7">
        <v>1.00462748353225</v>
      </c>
      <c r="O28" s="8">
        <v>0.84831369910593901</v>
      </c>
      <c r="P28" s="8">
        <v>0.93904648581248096</v>
      </c>
    </row>
    <row r="29" spans="1:16" ht="15.75" customHeight="1" x14ac:dyDescent="0.25">
      <c r="A29" s="12" t="s">
        <v>53</v>
      </c>
      <c r="B29" s="13" t="s">
        <v>54</v>
      </c>
      <c r="C29" s="14">
        <v>1</v>
      </c>
      <c r="D29" s="14">
        <v>0.82722502426021505</v>
      </c>
      <c r="E29" s="14">
        <v>1.16410944831041</v>
      </c>
      <c r="F29" s="15">
        <v>0.85416922932343298</v>
      </c>
      <c r="G29" s="15">
        <v>0.92877701621487496</v>
      </c>
      <c r="J29" s="16" t="s">
        <v>53</v>
      </c>
      <c r="K29" s="16" t="s">
        <v>54</v>
      </c>
      <c r="L29" s="14">
        <v>1</v>
      </c>
      <c r="M29" s="14">
        <v>0.83435187986132298</v>
      </c>
      <c r="N29" s="14">
        <v>1.14956201046739</v>
      </c>
      <c r="O29" s="15">
        <v>0.86609502410105499</v>
      </c>
      <c r="P29" s="15">
        <v>0.95872964166314201</v>
      </c>
    </row>
    <row r="30" spans="1:16" ht="15.75" customHeight="1" x14ac:dyDescent="0.25">
      <c r="A30" s="17" t="s">
        <v>55</v>
      </c>
      <c r="B30" s="18" t="s">
        <v>56</v>
      </c>
      <c r="C30" s="19">
        <v>1</v>
      </c>
      <c r="D30" s="19">
        <v>0.83188828869305897</v>
      </c>
      <c r="E30" s="19">
        <v>1.16737488031021</v>
      </c>
      <c r="F30" s="20">
        <v>0.85181040546578601</v>
      </c>
      <c r="G30" s="20">
        <v>0.92621215985026795</v>
      </c>
      <c r="J30" s="21" t="s">
        <v>55</v>
      </c>
      <c r="K30" s="21" t="s">
        <v>56</v>
      </c>
      <c r="L30" s="19">
        <v>1</v>
      </c>
      <c r="M30" s="19">
        <v>0.83336076875489196</v>
      </c>
      <c r="N30" s="19">
        <v>1.1468729061909499</v>
      </c>
      <c r="O30" s="20">
        <v>0.86757750339896</v>
      </c>
      <c r="P30" s="20">
        <v>0.96037068197223296</v>
      </c>
    </row>
    <row r="31" spans="1:16" ht="15.75" customHeight="1" x14ac:dyDescent="0.25">
      <c r="A31" s="5" t="s">
        <v>57</v>
      </c>
      <c r="B31" s="6" t="s">
        <v>58</v>
      </c>
      <c r="C31" s="7">
        <v>1</v>
      </c>
      <c r="D31" s="7">
        <v>0.85639851509648501</v>
      </c>
      <c r="E31" s="7">
        <v>1.1523534738624499</v>
      </c>
      <c r="F31" s="8">
        <v>0.86298114856781705</v>
      </c>
      <c r="G31" s="8">
        <v>0.93835861642003304</v>
      </c>
      <c r="J31" s="9" t="s">
        <v>57</v>
      </c>
      <c r="K31" s="9" t="s">
        <v>58</v>
      </c>
      <c r="L31" s="7">
        <v>1</v>
      </c>
      <c r="M31" s="7">
        <v>0.85642734096305095</v>
      </c>
      <c r="N31" s="7">
        <v>1.1418897676169799</v>
      </c>
      <c r="O31" s="8">
        <v>0.87138718578961305</v>
      </c>
      <c r="P31" s="8">
        <v>0.96458783520785296</v>
      </c>
    </row>
    <row r="32" spans="1:16" ht="15.75" customHeight="1" x14ac:dyDescent="0.25">
      <c r="A32" s="5" t="s">
        <v>59</v>
      </c>
      <c r="B32" s="6" t="s">
        <v>60</v>
      </c>
      <c r="C32" s="7">
        <v>1</v>
      </c>
      <c r="D32" s="7">
        <v>0.82802730978438199</v>
      </c>
      <c r="E32" s="7">
        <v>1.1655274670625999</v>
      </c>
      <c r="F32" s="8">
        <v>0.85331743088439105</v>
      </c>
      <c r="G32" s="8">
        <v>0.92785081706666095</v>
      </c>
      <c r="J32" s="9" t="s">
        <v>59</v>
      </c>
      <c r="K32" s="9" t="s">
        <v>60</v>
      </c>
      <c r="L32" s="7">
        <v>1</v>
      </c>
      <c r="M32" s="7">
        <v>0.83100228060963399</v>
      </c>
      <c r="N32" s="7">
        <v>1.1490765793667901</v>
      </c>
      <c r="O32" s="8">
        <v>0.86558718720336203</v>
      </c>
      <c r="P32" s="8">
        <v>0.95816748823493803</v>
      </c>
    </row>
    <row r="33" spans="1:16" ht="15.75" customHeight="1" x14ac:dyDescent="0.25">
      <c r="A33" s="5" t="s">
        <v>61</v>
      </c>
      <c r="B33" s="6" t="s">
        <v>62</v>
      </c>
      <c r="C33" s="7">
        <v>0.76675849104446003</v>
      </c>
      <c r="D33" s="7">
        <v>0.66583614109253197</v>
      </c>
      <c r="E33" s="7">
        <v>0.83643303047294404</v>
      </c>
      <c r="F33" s="8">
        <v>0.69922899859229604</v>
      </c>
      <c r="G33" s="8">
        <v>0.760303462907302</v>
      </c>
      <c r="J33" s="9" t="s">
        <v>61</v>
      </c>
      <c r="K33" s="9" t="s">
        <v>62</v>
      </c>
      <c r="L33" s="7">
        <v>0.78604752801976097</v>
      </c>
      <c r="M33" s="7">
        <v>0.69293832915527798</v>
      </c>
      <c r="N33" s="7">
        <v>0.84739763036402405</v>
      </c>
      <c r="O33" s="8">
        <v>0.72506135247966397</v>
      </c>
      <c r="P33" s="8">
        <v>0.80261148176913399</v>
      </c>
    </row>
    <row r="34" spans="1:16" ht="15.75" customHeight="1" x14ac:dyDescent="0.25">
      <c r="A34" s="1"/>
      <c r="B34" s="1"/>
      <c r="C34" s="1"/>
      <c r="D34" s="1"/>
      <c r="E34" s="1"/>
      <c r="F34" s="1"/>
      <c r="G34" s="1"/>
      <c r="J34" s="2"/>
      <c r="K34" s="2"/>
      <c r="L34" s="2"/>
      <c r="M34" s="2"/>
      <c r="N34" s="2"/>
      <c r="O34" s="2"/>
      <c r="P34" s="2"/>
    </row>
    <row r="35" spans="1:16" ht="15.75" customHeight="1" x14ac:dyDescent="0.25">
      <c r="A35" s="1"/>
      <c r="B35" s="1"/>
      <c r="C35" s="1"/>
      <c r="D35" s="1"/>
      <c r="E35" s="1"/>
      <c r="F35" s="1"/>
      <c r="G35" s="22"/>
      <c r="J35" s="2"/>
      <c r="K35" s="2"/>
      <c r="L35" s="2"/>
      <c r="M35" s="2"/>
      <c r="N35" s="2"/>
      <c r="O35" s="2"/>
      <c r="P35" s="23"/>
    </row>
    <row r="36" spans="1:16" ht="15.75" customHeight="1" x14ac:dyDescent="0.25">
      <c r="A36" s="1"/>
      <c r="B36" s="1"/>
      <c r="C36" s="1"/>
      <c r="D36" s="1"/>
      <c r="E36" s="1"/>
      <c r="F36" s="1"/>
      <c r="G36" s="1"/>
      <c r="J36" s="2"/>
      <c r="K36" s="2"/>
      <c r="L36" s="2"/>
      <c r="M36" s="2"/>
      <c r="N36" s="2"/>
      <c r="O36" s="2"/>
      <c r="P36" s="2"/>
    </row>
    <row r="37" spans="1:16" ht="15.75" customHeight="1" x14ac:dyDescent="0.25">
      <c r="A37" s="1"/>
      <c r="B37" s="1"/>
      <c r="C37" s="1"/>
      <c r="D37" s="1"/>
      <c r="E37" s="1"/>
      <c r="F37" s="1"/>
      <c r="G37" s="1"/>
      <c r="H37" s="24"/>
      <c r="I37" s="24"/>
      <c r="J37" s="2"/>
      <c r="K37" s="2"/>
      <c r="L37" s="2"/>
      <c r="M37" s="2"/>
      <c r="N37" s="2"/>
      <c r="O37" s="2"/>
      <c r="P37" s="2"/>
    </row>
    <row r="38" spans="1:16" ht="15.75" customHeight="1" x14ac:dyDescent="0.25">
      <c r="A38" s="1"/>
      <c r="B38" s="1"/>
      <c r="C38" s="1"/>
      <c r="D38" s="1"/>
      <c r="E38" s="1"/>
      <c r="F38" s="1"/>
      <c r="G38" s="1"/>
      <c r="J38" s="2"/>
      <c r="K38" s="2"/>
      <c r="L38" s="2"/>
      <c r="M38" s="2"/>
      <c r="N38" s="2"/>
      <c r="O38" s="2"/>
      <c r="P38" s="2"/>
    </row>
    <row r="39" spans="1:16" ht="15.75" customHeight="1" x14ac:dyDescent="0.25">
      <c r="A39" s="1"/>
      <c r="B39" s="1"/>
      <c r="C39" s="1"/>
      <c r="D39" s="1"/>
      <c r="E39" s="1"/>
      <c r="F39" s="1"/>
      <c r="G39" s="1"/>
      <c r="J39" s="2"/>
      <c r="K39" s="2"/>
      <c r="L39" s="2"/>
      <c r="M39" s="2"/>
      <c r="N39" s="2"/>
      <c r="O39" s="2"/>
      <c r="P39" s="2"/>
    </row>
    <row r="40" spans="1:16" ht="15.75" customHeight="1" x14ac:dyDescent="0.25">
      <c r="A40" s="1"/>
      <c r="B40" s="1"/>
      <c r="C40" s="1"/>
      <c r="D40" s="1"/>
      <c r="E40" s="1"/>
      <c r="F40" s="1"/>
      <c r="G40" s="1"/>
      <c r="J40" s="2"/>
      <c r="K40" s="2"/>
      <c r="L40" s="2"/>
      <c r="M40" s="2"/>
      <c r="N40" s="2"/>
      <c r="O40" s="2"/>
      <c r="P40" s="2"/>
    </row>
    <row r="41" spans="1:16" ht="15.75" customHeight="1" x14ac:dyDescent="0.25">
      <c r="A41" s="1"/>
      <c r="B41" s="1"/>
      <c r="C41" s="1"/>
      <c r="D41" s="1"/>
      <c r="E41" s="1"/>
      <c r="F41" s="1"/>
      <c r="G41" s="1"/>
      <c r="J41" s="2"/>
      <c r="K41" s="2"/>
      <c r="L41" s="2"/>
      <c r="M41" s="2"/>
      <c r="N41" s="2"/>
      <c r="O41" s="2"/>
      <c r="P41" s="2"/>
    </row>
    <row r="42" spans="1:16" ht="15.75" customHeight="1" x14ac:dyDescent="0.25">
      <c r="A42" s="1"/>
      <c r="B42" s="1"/>
      <c r="C42" s="1"/>
      <c r="D42" s="1"/>
      <c r="E42" s="1"/>
      <c r="F42" s="1"/>
      <c r="G42" s="1"/>
      <c r="J42" s="2"/>
      <c r="K42" s="2"/>
      <c r="L42" s="2"/>
      <c r="M42" s="2"/>
      <c r="N42" s="2"/>
      <c r="O42" s="2"/>
      <c r="P42" s="2"/>
    </row>
    <row r="43" spans="1:16" ht="15.75" customHeight="1" x14ac:dyDescent="0.25">
      <c r="A43" s="1"/>
      <c r="B43" s="1"/>
      <c r="C43" s="1"/>
      <c r="D43" s="1"/>
      <c r="E43" s="1"/>
      <c r="F43" s="1"/>
      <c r="G43" s="1"/>
      <c r="J43" s="2"/>
      <c r="K43" s="2"/>
      <c r="L43" s="2"/>
      <c r="M43" s="2"/>
      <c r="N43" s="2"/>
      <c r="O43" s="2"/>
      <c r="P43" s="2"/>
    </row>
    <row r="44" spans="1:16" ht="15.75" customHeight="1" x14ac:dyDescent="0.25">
      <c r="A44" s="1"/>
      <c r="B44" s="1"/>
      <c r="C44" s="1"/>
      <c r="D44" s="1"/>
      <c r="E44" s="1"/>
      <c r="F44" s="1"/>
      <c r="G44" s="1"/>
      <c r="J44" s="2"/>
      <c r="K44" s="2"/>
      <c r="L44" s="2"/>
      <c r="M44" s="2"/>
      <c r="N44" s="2"/>
      <c r="O44" s="2"/>
      <c r="P44" s="2"/>
    </row>
    <row r="45" spans="1:16" ht="15.75" customHeight="1" x14ac:dyDescent="0.25">
      <c r="A45" s="1"/>
      <c r="B45" s="1"/>
      <c r="C45" s="1"/>
      <c r="D45" s="1"/>
      <c r="E45" s="1"/>
      <c r="F45" s="1"/>
      <c r="G45" s="1"/>
      <c r="J45" s="2"/>
      <c r="K45" s="2"/>
      <c r="L45" s="2"/>
      <c r="M45" s="2"/>
      <c r="N45" s="2"/>
      <c r="O45" s="2"/>
      <c r="P45" s="2"/>
    </row>
    <row r="46" spans="1:16" ht="15.75" customHeight="1" x14ac:dyDescent="0.25">
      <c r="A46" s="1"/>
      <c r="B46" s="1"/>
      <c r="C46" s="1"/>
      <c r="D46" s="1"/>
      <c r="E46" s="1"/>
      <c r="F46" s="1"/>
      <c r="G46" s="1"/>
      <c r="J46" s="2"/>
      <c r="K46" s="2"/>
      <c r="L46" s="2"/>
      <c r="M46" s="2"/>
      <c r="N46" s="2"/>
      <c r="O46" s="2"/>
      <c r="P46" s="2"/>
    </row>
    <row r="47" spans="1:16" ht="15.75" customHeight="1" x14ac:dyDescent="0.25">
      <c r="A47" s="1"/>
      <c r="B47" s="1"/>
      <c r="C47" s="1"/>
      <c r="D47" s="1"/>
      <c r="E47" s="1"/>
      <c r="F47" s="1"/>
      <c r="G47" s="1"/>
      <c r="J47" s="2"/>
      <c r="K47" s="2"/>
      <c r="L47" s="2"/>
      <c r="M47" s="2"/>
      <c r="N47" s="2"/>
      <c r="O47" s="2"/>
      <c r="P47" s="2"/>
    </row>
    <row r="48" spans="1:16" ht="15.75" customHeight="1" x14ac:dyDescent="0.25">
      <c r="A48" s="1"/>
      <c r="B48" s="1"/>
      <c r="C48" s="1"/>
      <c r="D48" s="1"/>
      <c r="E48" s="1"/>
      <c r="F48" s="1"/>
      <c r="G48" s="1"/>
      <c r="J48" s="2"/>
      <c r="K48" s="2"/>
      <c r="L48" s="2"/>
      <c r="M48" s="2"/>
      <c r="N48" s="2"/>
      <c r="O48" s="2"/>
      <c r="P48" s="2"/>
    </row>
    <row r="49" spans="1:16" ht="15.75" customHeight="1" x14ac:dyDescent="0.25">
      <c r="A49" s="1"/>
      <c r="B49" s="1"/>
      <c r="C49" s="1"/>
      <c r="D49" s="1"/>
      <c r="E49" s="1"/>
      <c r="F49" s="1"/>
      <c r="G49" s="1"/>
      <c r="J49" s="2"/>
      <c r="K49" s="2"/>
      <c r="L49" s="2"/>
      <c r="M49" s="2"/>
      <c r="N49" s="2"/>
      <c r="O49" s="2"/>
      <c r="P49" s="2"/>
    </row>
    <row r="50" spans="1:16" ht="15.75" customHeight="1" x14ac:dyDescent="0.25">
      <c r="A50" s="1"/>
      <c r="B50" s="1"/>
      <c r="C50" s="1"/>
      <c r="D50" s="1"/>
      <c r="E50" s="1"/>
      <c r="F50" s="1"/>
      <c r="G50" s="1"/>
      <c r="J50" s="2"/>
      <c r="K50" s="2"/>
      <c r="L50" s="2"/>
      <c r="M50" s="2"/>
      <c r="N50" s="2"/>
      <c r="O50" s="2"/>
      <c r="P50" s="2"/>
    </row>
    <row r="51" spans="1:16" ht="15.75" customHeight="1" x14ac:dyDescent="0.25">
      <c r="A51" s="1"/>
      <c r="B51" s="1"/>
      <c r="C51" s="1"/>
      <c r="D51" s="1"/>
      <c r="E51" s="1"/>
      <c r="F51" s="1"/>
      <c r="G51" s="1"/>
      <c r="J51" s="2"/>
      <c r="K51" s="2"/>
      <c r="L51" s="2"/>
      <c r="M51" s="2"/>
      <c r="N51" s="2"/>
      <c r="O51" s="2"/>
      <c r="P51" s="2"/>
    </row>
    <row r="52" spans="1:16" ht="15.75" customHeight="1" x14ac:dyDescent="0.25">
      <c r="A52" s="1"/>
      <c r="B52" s="1"/>
      <c r="C52" s="1"/>
      <c r="D52" s="1"/>
      <c r="E52" s="1"/>
      <c r="F52" s="1"/>
      <c r="G52" s="1"/>
      <c r="J52" s="2"/>
      <c r="K52" s="2"/>
      <c r="L52" s="2"/>
      <c r="M52" s="2"/>
      <c r="N52" s="2"/>
      <c r="O52" s="2"/>
      <c r="P52" s="2"/>
    </row>
    <row r="53" spans="1:16" ht="15.75" customHeight="1" x14ac:dyDescent="0.25">
      <c r="A53" s="1"/>
      <c r="B53" s="1"/>
      <c r="C53" s="1"/>
      <c r="D53" s="1"/>
      <c r="E53" s="1"/>
      <c r="F53" s="1"/>
      <c r="G53" s="1"/>
      <c r="J53" s="2"/>
      <c r="K53" s="2"/>
      <c r="L53" s="2"/>
      <c r="M53" s="2"/>
      <c r="N53" s="2"/>
      <c r="O53" s="2"/>
      <c r="P53" s="2"/>
    </row>
    <row r="54" spans="1:16" ht="15.75" customHeight="1" x14ac:dyDescent="0.25">
      <c r="A54" s="1"/>
      <c r="B54" s="1"/>
      <c r="C54" s="1"/>
      <c r="D54" s="1"/>
      <c r="E54" s="1"/>
      <c r="F54" s="1"/>
      <c r="G54" s="1"/>
      <c r="J54" s="2"/>
      <c r="K54" s="2"/>
      <c r="L54" s="2"/>
      <c r="M54" s="2"/>
      <c r="N54" s="2"/>
      <c r="O54" s="2"/>
      <c r="P54" s="2"/>
    </row>
    <row r="55" spans="1:16" ht="15.75" customHeight="1" x14ac:dyDescent="0.25">
      <c r="A55" s="1"/>
      <c r="B55" s="1"/>
      <c r="C55" s="1"/>
      <c r="D55" s="1"/>
      <c r="E55" s="1"/>
      <c r="F55" s="1"/>
      <c r="G55" s="1"/>
      <c r="J55" s="2"/>
      <c r="K55" s="2"/>
      <c r="L55" s="2"/>
      <c r="M55" s="2"/>
      <c r="N55" s="2"/>
      <c r="O55" s="2"/>
      <c r="P55" s="2"/>
    </row>
    <row r="56" spans="1:16" ht="15.75" customHeight="1" x14ac:dyDescent="0.25">
      <c r="A56" s="1"/>
      <c r="B56" s="1"/>
      <c r="C56" s="1"/>
      <c r="D56" s="1"/>
      <c r="E56" s="1"/>
      <c r="F56" s="1"/>
      <c r="G56" s="1"/>
      <c r="J56" s="2"/>
      <c r="K56" s="2"/>
      <c r="L56" s="2"/>
      <c r="M56" s="2"/>
      <c r="N56" s="2"/>
      <c r="O56" s="2"/>
      <c r="P56" s="2"/>
    </row>
    <row r="57" spans="1:16" ht="15.75" customHeight="1" x14ac:dyDescent="0.25">
      <c r="A57" s="1"/>
      <c r="B57" s="1"/>
      <c r="C57" s="1"/>
      <c r="D57" s="1"/>
      <c r="E57" s="1"/>
      <c r="F57" s="1"/>
      <c r="G57" s="1"/>
      <c r="J57" s="2"/>
      <c r="K57" s="2"/>
      <c r="L57" s="2"/>
      <c r="M57" s="2"/>
      <c r="N57" s="2"/>
      <c r="O57" s="2"/>
      <c r="P57" s="2"/>
    </row>
    <row r="58" spans="1:16" ht="15.75" customHeight="1" x14ac:dyDescent="0.25">
      <c r="A58" s="1"/>
      <c r="B58" s="1"/>
      <c r="C58" s="1"/>
      <c r="D58" s="1"/>
      <c r="E58" s="1"/>
      <c r="F58" s="1"/>
      <c r="G58" s="1"/>
      <c r="J58" s="2"/>
      <c r="K58" s="2"/>
      <c r="L58" s="2"/>
      <c r="M58" s="2"/>
      <c r="N58" s="2"/>
      <c r="O58" s="2"/>
      <c r="P58" s="2"/>
    </row>
    <row r="59" spans="1:16" ht="15.75" customHeight="1" x14ac:dyDescent="0.25">
      <c r="A59" s="1"/>
      <c r="B59" s="1"/>
      <c r="C59" s="1"/>
      <c r="D59" s="1"/>
      <c r="E59" s="1"/>
      <c r="F59" s="1"/>
      <c r="G59" s="1"/>
      <c r="J59" s="2"/>
      <c r="K59" s="2"/>
      <c r="L59" s="2"/>
      <c r="M59" s="2"/>
      <c r="N59" s="2"/>
      <c r="O59" s="2"/>
      <c r="P59" s="2"/>
    </row>
    <row r="60" spans="1:16" ht="15.75" customHeight="1" x14ac:dyDescent="0.25">
      <c r="A60" s="1"/>
      <c r="B60" s="1"/>
      <c r="C60" s="1"/>
      <c r="D60" s="1"/>
      <c r="E60" s="1"/>
      <c r="F60" s="1"/>
      <c r="G60" s="1"/>
      <c r="J60" s="2"/>
      <c r="K60" s="2"/>
      <c r="L60" s="2"/>
      <c r="M60" s="2"/>
      <c r="N60" s="2"/>
      <c r="O60" s="2"/>
      <c r="P60" s="2"/>
    </row>
    <row r="61" spans="1:16" ht="15.75" customHeight="1" x14ac:dyDescent="0.25">
      <c r="A61" s="1"/>
      <c r="B61" s="1"/>
      <c r="C61" s="1"/>
      <c r="D61" s="1"/>
      <c r="E61" s="1"/>
      <c r="F61" s="1"/>
      <c r="G61" s="1"/>
      <c r="J61" s="2"/>
      <c r="K61" s="2"/>
      <c r="L61" s="2"/>
      <c r="M61" s="2"/>
      <c r="N61" s="2"/>
      <c r="O61" s="2"/>
      <c r="P61" s="2"/>
    </row>
    <row r="62" spans="1:16" ht="15.75" customHeight="1" x14ac:dyDescent="0.25">
      <c r="A62" s="1"/>
      <c r="B62" s="1"/>
      <c r="C62" s="1"/>
      <c r="D62" s="1"/>
      <c r="E62" s="1"/>
      <c r="F62" s="1"/>
      <c r="G62" s="1"/>
      <c r="J62" s="2"/>
      <c r="K62" s="2"/>
      <c r="L62" s="2"/>
      <c r="M62" s="2"/>
      <c r="N62" s="2"/>
      <c r="O62" s="2"/>
      <c r="P62" s="2"/>
    </row>
    <row r="63" spans="1:16" ht="15.75" customHeight="1" x14ac:dyDescent="0.25">
      <c r="A63" s="1"/>
      <c r="B63" s="1"/>
      <c r="C63" s="1"/>
      <c r="D63" s="1"/>
      <c r="E63" s="1"/>
      <c r="F63" s="1"/>
      <c r="G63" s="1"/>
      <c r="J63" s="2"/>
      <c r="K63" s="2"/>
      <c r="L63" s="2"/>
      <c r="M63" s="2"/>
      <c r="N63" s="2"/>
      <c r="O63" s="2"/>
      <c r="P63" s="2"/>
    </row>
    <row r="64" spans="1:16" ht="15.75" customHeight="1" x14ac:dyDescent="0.25">
      <c r="A64" s="1"/>
      <c r="B64" s="1"/>
      <c r="C64" s="1"/>
      <c r="D64" s="1"/>
      <c r="E64" s="1"/>
      <c r="F64" s="1"/>
      <c r="G64" s="1"/>
      <c r="J64" s="2"/>
      <c r="K64" s="2"/>
      <c r="L64" s="2"/>
      <c r="M64" s="2"/>
      <c r="N64" s="2"/>
      <c r="O64" s="2"/>
      <c r="P64" s="2"/>
    </row>
    <row r="65" spans="1:16" ht="15.75" customHeight="1" x14ac:dyDescent="0.25">
      <c r="A65" s="1"/>
      <c r="B65" s="1"/>
      <c r="C65" s="1"/>
      <c r="D65" s="1"/>
      <c r="E65" s="1"/>
      <c r="F65" s="1"/>
      <c r="G65" s="1"/>
      <c r="J65" s="2"/>
      <c r="K65" s="2"/>
      <c r="L65" s="2"/>
      <c r="M65" s="2"/>
      <c r="N65" s="2"/>
      <c r="O65" s="2"/>
      <c r="P65" s="2"/>
    </row>
    <row r="66" spans="1:16" ht="15.75" customHeight="1" x14ac:dyDescent="0.25">
      <c r="A66" s="1"/>
      <c r="B66" s="1"/>
      <c r="C66" s="1"/>
      <c r="D66" s="1"/>
      <c r="E66" s="1"/>
      <c r="F66" s="1"/>
      <c r="G66" s="1"/>
      <c r="J66" s="2"/>
      <c r="K66" s="2"/>
      <c r="L66" s="2"/>
      <c r="M66" s="2"/>
      <c r="N66" s="2"/>
      <c r="O66" s="2"/>
      <c r="P66" s="2"/>
    </row>
    <row r="67" spans="1:16" ht="15.75" customHeight="1" x14ac:dyDescent="0.25">
      <c r="A67" s="1"/>
      <c r="B67" s="1"/>
      <c r="C67" s="1"/>
      <c r="D67" s="1"/>
      <c r="E67" s="1"/>
      <c r="F67" s="1"/>
      <c r="G67" s="1"/>
      <c r="J67" s="2"/>
      <c r="K67" s="2"/>
      <c r="L67" s="2"/>
      <c r="M67" s="2"/>
      <c r="N67" s="2"/>
      <c r="O67" s="2"/>
      <c r="P67" s="2"/>
    </row>
    <row r="68" spans="1:16" ht="15.75" customHeight="1" x14ac:dyDescent="0.25">
      <c r="A68" s="1"/>
      <c r="B68" s="1"/>
      <c r="C68" s="1"/>
      <c r="D68" s="1"/>
      <c r="E68" s="1"/>
      <c r="F68" s="1"/>
      <c r="G68" s="1"/>
      <c r="J68" s="2"/>
      <c r="K68" s="2"/>
      <c r="L68" s="2"/>
      <c r="M68" s="2"/>
      <c r="N68" s="2"/>
      <c r="O68" s="2"/>
      <c r="P68" s="2"/>
    </row>
    <row r="69" spans="1:16" ht="15.75" customHeight="1" x14ac:dyDescent="0.25">
      <c r="A69" s="1"/>
      <c r="B69" s="1"/>
      <c r="C69" s="1"/>
      <c r="D69" s="1"/>
      <c r="E69" s="1"/>
      <c r="F69" s="1"/>
      <c r="G69" s="1"/>
      <c r="J69" s="2"/>
      <c r="K69" s="2"/>
      <c r="L69" s="2"/>
      <c r="M69" s="2"/>
      <c r="N69" s="2"/>
      <c r="O69" s="2"/>
      <c r="P69" s="2"/>
    </row>
    <row r="70" spans="1:16" ht="15.75" customHeight="1" x14ac:dyDescent="0.25">
      <c r="A70" s="1"/>
      <c r="B70" s="1"/>
      <c r="C70" s="1"/>
      <c r="D70" s="1"/>
      <c r="E70" s="1"/>
      <c r="F70" s="1"/>
      <c r="G70" s="1"/>
      <c r="J70" s="2"/>
      <c r="K70" s="2"/>
      <c r="L70" s="2"/>
      <c r="M70" s="2"/>
      <c r="N70" s="2"/>
      <c r="O70" s="2"/>
      <c r="P70" s="2"/>
    </row>
    <row r="71" spans="1:16" ht="15.75" customHeight="1" x14ac:dyDescent="0.25">
      <c r="A71" s="1"/>
      <c r="B71" s="1"/>
      <c r="C71" s="1"/>
      <c r="D71" s="1"/>
      <c r="E71" s="1"/>
      <c r="F71" s="1"/>
      <c r="G71" s="1"/>
      <c r="J71" s="2"/>
      <c r="K71" s="2"/>
      <c r="L71" s="2"/>
      <c r="M71" s="2"/>
      <c r="N71" s="2"/>
      <c r="O71" s="2"/>
      <c r="P71" s="2"/>
    </row>
    <row r="72" spans="1:16" ht="15.75" customHeight="1" x14ac:dyDescent="0.25">
      <c r="A72" s="1"/>
      <c r="B72" s="1"/>
      <c r="C72" s="1"/>
      <c r="D72" s="1"/>
      <c r="E72" s="1"/>
      <c r="F72" s="1"/>
      <c r="G72" s="1"/>
      <c r="J72" s="2"/>
      <c r="K72" s="2"/>
      <c r="L72" s="2"/>
      <c r="M72" s="2"/>
      <c r="N72" s="2"/>
      <c r="O72" s="2"/>
      <c r="P72" s="2"/>
    </row>
    <row r="73" spans="1:16" ht="15.75" customHeight="1" x14ac:dyDescent="0.25">
      <c r="A73" s="1"/>
      <c r="B73" s="1"/>
      <c r="C73" s="1"/>
      <c r="D73" s="1"/>
      <c r="E73" s="1"/>
      <c r="F73" s="1"/>
      <c r="G73" s="1"/>
      <c r="J73" s="2"/>
      <c r="K73" s="2"/>
      <c r="L73" s="2"/>
      <c r="M73" s="2"/>
      <c r="N73" s="2"/>
      <c r="O73" s="2"/>
      <c r="P73" s="2"/>
    </row>
    <row r="74" spans="1:16" ht="15.75" customHeight="1" x14ac:dyDescent="0.25">
      <c r="A74" s="1"/>
      <c r="B74" s="1"/>
      <c r="C74" s="1"/>
      <c r="D74" s="1"/>
      <c r="E74" s="1"/>
      <c r="F74" s="1"/>
      <c r="G74" s="1"/>
      <c r="J74" s="2"/>
      <c r="K74" s="2"/>
      <c r="L74" s="2"/>
      <c r="M74" s="2"/>
      <c r="N74" s="2"/>
      <c r="O74" s="2"/>
      <c r="P74" s="2"/>
    </row>
    <row r="75" spans="1:16" ht="15.75" customHeight="1" x14ac:dyDescent="0.25">
      <c r="A75" s="1"/>
      <c r="B75" s="1"/>
      <c r="C75" s="1"/>
      <c r="D75" s="1"/>
      <c r="E75" s="1"/>
      <c r="F75" s="1"/>
      <c r="G75" s="1"/>
      <c r="J75" s="2"/>
      <c r="K75" s="2"/>
      <c r="L75" s="2"/>
      <c r="M75" s="2"/>
      <c r="N75" s="2"/>
      <c r="O75" s="2"/>
      <c r="P75" s="2"/>
    </row>
    <row r="76" spans="1:16" ht="15.75" customHeight="1" x14ac:dyDescent="0.25">
      <c r="A76" s="1"/>
      <c r="B76" s="1"/>
      <c r="C76" s="1"/>
      <c r="D76" s="1"/>
      <c r="E76" s="1"/>
      <c r="F76" s="1"/>
      <c r="G76" s="1"/>
      <c r="J76" s="2"/>
      <c r="K76" s="2"/>
      <c r="L76" s="2"/>
      <c r="M76" s="2"/>
      <c r="N76" s="2"/>
      <c r="O76" s="2"/>
      <c r="P76" s="2"/>
    </row>
    <row r="77" spans="1:16" ht="15.75" customHeight="1" x14ac:dyDescent="0.25">
      <c r="A77" s="1"/>
      <c r="B77" s="1"/>
      <c r="C77" s="1"/>
      <c r="D77" s="1"/>
      <c r="E77" s="1"/>
      <c r="F77" s="1"/>
      <c r="G77" s="1"/>
      <c r="J77" s="2"/>
      <c r="K77" s="2"/>
      <c r="L77" s="2"/>
      <c r="M77" s="2"/>
      <c r="N77" s="2"/>
      <c r="O77" s="2"/>
      <c r="P77" s="2"/>
    </row>
    <row r="78" spans="1:16" ht="15.75" customHeight="1" x14ac:dyDescent="0.25">
      <c r="A78" s="1"/>
      <c r="B78" s="1"/>
      <c r="C78" s="1"/>
      <c r="D78" s="1"/>
      <c r="E78" s="1"/>
      <c r="F78" s="1"/>
      <c r="G78" s="1"/>
      <c r="J78" s="2"/>
      <c r="K78" s="2"/>
      <c r="L78" s="2"/>
      <c r="M78" s="2"/>
      <c r="N78" s="2"/>
      <c r="O78" s="2"/>
      <c r="P78" s="2"/>
    </row>
    <row r="79" spans="1:16" ht="15.75" customHeight="1" x14ac:dyDescent="0.25">
      <c r="A79" s="1"/>
      <c r="B79" s="1"/>
      <c r="C79" s="1"/>
      <c r="D79" s="1"/>
      <c r="E79" s="1"/>
      <c r="F79" s="1"/>
      <c r="G79" s="1"/>
      <c r="J79" s="2"/>
      <c r="K79" s="2"/>
      <c r="L79" s="2"/>
      <c r="M79" s="2"/>
      <c r="N79" s="2"/>
      <c r="O79" s="2"/>
      <c r="P79" s="2"/>
    </row>
    <row r="80" spans="1:16" ht="15.75" customHeight="1" x14ac:dyDescent="0.25">
      <c r="A80" s="1"/>
      <c r="B80" s="1"/>
      <c r="C80" s="1"/>
      <c r="D80" s="1"/>
      <c r="E80" s="1"/>
      <c r="F80" s="1"/>
      <c r="G80" s="1"/>
      <c r="J80" s="2"/>
      <c r="K80" s="2"/>
      <c r="L80" s="2"/>
      <c r="M80" s="2"/>
      <c r="N80" s="2"/>
      <c r="O80" s="2"/>
      <c r="P80" s="2"/>
    </row>
    <row r="81" spans="1:16" ht="15.75" customHeight="1" x14ac:dyDescent="0.25">
      <c r="A81" s="1"/>
      <c r="B81" s="1"/>
      <c r="C81" s="1"/>
      <c r="D81" s="1"/>
      <c r="E81" s="1"/>
      <c r="F81" s="1"/>
      <c r="G81" s="1"/>
      <c r="J81" s="2"/>
      <c r="K81" s="2"/>
      <c r="L81" s="2"/>
      <c r="M81" s="2"/>
      <c r="N81" s="2"/>
      <c r="O81" s="2"/>
      <c r="P81" s="2"/>
    </row>
    <row r="82" spans="1:16" ht="15.75" customHeight="1" x14ac:dyDescent="0.25">
      <c r="A82" s="1"/>
      <c r="B82" s="1"/>
      <c r="C82" s="1"/>
      <c r="D82" s="1"/>
      <c r="E82" s="1"/>
      <c r="F82" s="1"/>
      <c r="G82" s="1"/>
      <c r="J82" s="2"/>
      <c r="K82" s="2"/>
      <c r="L82" s="2"/>
      <c r="M82" s="2"/>
      <c r="N82" s="2"/>
      <c r="O82" s="2"/>
      <c r="P82" s="2"/>
    </row>
    <row r="83" spans="1:16" ht="15.75" customHeight="1" x14ac:dyDescent="0.25">
      <c r="A83" s="1"/>
      <c r="B83" s="1"/>
      <c r="C83" s="1"/>
      <c r="D83" s="1"/>
      <c r="E83" s="1"/>
      <c r="F83" s="1"/>
      <c r="G83" s="1"/>
      <c r="J83" s="2"/>
      <c r="K83" s="2"/>
      <c r="L83" s="2"/>
      <c r="M83" s="2"/>
      <c r="N83" s="2"/>
      <c r="O83" s="2"/>
      <c r="P83" s="2"/>
    </row>
    <row r="84" spans="1:16" ht="15.75" customHeight="1" x14ac:dyDescent="0.25">
      <c r="A84" s="1"/>
      <c r="B84" s="1"/>
      <c r="C84" s="1"/>
      <c r="D84" s="1"/>
      <c r="E84" s="1"/>
      <c r="F84" s="1"/>
      <c r="G84" s="1"/>
      <c r="J84" s="2"/>
      <c r="K84" s="2"/>
      <c r="L84" s="2"/>
      <c r="M84" s="2"/>
      <c r="N84" s="2"/>
      <c r="O84" s="2"/>
      <c r="P84" s="2"/>
    </row>
    <row r="85" spans="1:16" ht="15.75" customHeight="1" x14ac:dyDescent="0.25">
      <c r="A85" s="1"/>
      <c r="B85" s="1"/>
      <c r="C85" s="1"/>
      <c r="D85" s="1"/>
      <c r="E85" s="1"/>
      <c r="F85" s="1"/>
      <c r="G85" s="1"/>
      <c r="J85" s="2"/>
      <c r="K85" s="2"/>
      <c r="L85" s="2"/>
      <c r="M85" s="2"/>
      <c r="N85" s="2"/>
      <c r="O85" s="2"/>
      <c r="P85" s="2"/>
    </row>
    <row r="86" spans="1:16" ht="15.75" customHeight="1" x14ac:dyDescent="0.25">
      <c r="A86" s="1"/>
      <c r="B86" s="1"/>
      <c r="C86" s="1"/>
      <c r="D86" s="1"/>
      <c r="E86" s="1"/>
      <c r="F86" s="1"/>
      <c r="G86" s="1"/>
      <c r="J86" s="2"/>
      <c r="K86" s="2"/>
      <c r="L86" s="2"/>
      <c r="M86" s="2"/>
      <c r="N86" s="2"/>
      <c r="O86" s="2"/>
      <c r="P86" s="2"/>
    </row>
    <row r="87" spans="1:16" ht="15.75" customHeight="1" x14ac:dyDescent="0.25">
      <c r="A87" s="1"/>
      <c r="B87" s="1"/>
      <c r="C87" s="1"/>
      <c r="D87" s="1"/>
      <c r="E87" s="1"/>
      <c r="F87" s="1"/>
      <c r="G87" s="1"/>
      <c r="J87" s="2"/>
      <c r="K87" s="2"/>
      <c r="L87" s="2"/>
      <c r="M87" s="2"/>
      <c r="N87" s="2"/>
      <c r="O87" s="2"/>
      <c r="P87" s="2"/>
    </row>
    <row r="88" spans="1:16" ht="15.75" customHeight="1" x14ac:dyDescent="0.25">
      <c r="A88" s="1"/>
      <c r="B88" s="1"/>
      <c r="C88" s="1"/>
      <c r="D88" s="1"/>
      <c r="E88" s="1"/>
      <c r="F88" s="1"/>
      <c r="G88" s="1"/>
      <c r="J88" s="2"/>
      <c r="K88" s="2"/>
      <c r="L88" s="2"/>
      <c r="M88" s="2"/>
      <c r="N88" s="2"/>
      <c r="O88" s="2"/>
      <c r="P88" s="2"/>
    </row>
    <row r="89" spans="1:16" ht="15.75" customHeight="1" x14ac:dyDescent="0.25">
      <c r="A89" s="1"/>
      <c r="B89" s="1"/>
      <c r="C89" s="1"/>
      <c r="D89" s="1"/>
      <c r="E89" s="1"/>
      <c r="F89" s="1"/>
      <c r="G89" s="1"/>
      <c r="J89" s="2"/>
      <c r="K89" s="2"/>
      <c r="L89" s="2"/>
      <c r="M89" s="2"/>
      <c r="N89" s="2"/>
      <c r="O89" s="2"/>
      <c r="P89" s="2"/>
    </row>
    <row r="90" spans="1:16" ht="15.75" customHeight="1" x14ac:dyDescent="0.25">
      <c r="A90" s="1"/>
      <c r="B90" s="1"/>
      <c r="C90" s="1"/>
      <c r="D90" s="1"/>
      <c r="E90" s="1"/>
      <c r="F90" s="1"/>
      <c r="G90" s="1"/>
      <c r="J90" s="2"/>
      <c r="K90" s="2"/>
      <c r="L90" s="2"/>
      <c r="M90" s="2"/>
      <c r="N90" s="2"/>
      <c r="O90" s="2"/>
      <c r="P90" s="2"/>
    </row>
    <row r="91" spans="1:16" ht="15.75" customHeight="1" x14ac:dyDescent="0.25">
      <c r="A91" s="1"/>
      <c r="B91" s="1"/>
      <c r="C91" s="1"/>
      <c r="D91" s="1"/>
      <c r="E91" s="1"/>
      <c r="F91" s="1"/>
      <c r="G91" s="1"/>
      <c r="J91" s="2"/>
      <c r="K91" s="2"/>
      <c r="L91" s="2"/>
      <c r="M91" s="2"/>
      <c r="N91" s="2"/>
      <c r="O91" s="2"/>
      <c r="P91" s="2"/>
    </row>
    <row r="92" spans="1:16" ht="15.75" customHeight="1" x14ac:dyDescent="0.25">
      <c r="A92" s="1"/>
      <c r="B92" s="1"/>
      <c r="C92" s="1"/>
      <c r="D92" s="1"/>
      <c r="E92" s="1"/>
      <c r="F92" s="1"/>
      <c r="G92" s="1"/>
      <c r="J92" s="2"/>
      <c r="K92" s="2"/>
      <c r="L92" s="2"/>
      <c r="M92" s="2"/>
      <c r="N92" s="2"/>
      <c r="O92" s="2"/>
      <c r="P92" s="2"/>
    </row>
    <row r="93" spans="1:16" ht="15.75" customHeight="1" x14ac:dyDescent="0.25">
      <c r="A93" s="1"/>
      <c r="B93" s="1"/>
      <c r="C93" s="1"/>
      <c r="D93" s="1"/>
      <c r="E93" s="1"/>
      <c r="F93" s="1"/>
      <c r="G93" s="1"/>
      <c r="J93" s="2"/>
      <c r="K93" s="2"/>
      <c r="L93" s="2"/>
      <c r="M93" s="2"/>
      <c r="N93" s="2"/>
      <c r="O93" s="2"/>
      <c r="P93" s="2"/>
    </row>
    <row r="94" spans="1:16" ht="15.75" customHeight="1" x14ac:dyDescent="0.25">
      <c r="A94" s="1"/>
      <c r="B94" s="1"/>
      <c r="C94" s="1"/>
      <c r="D94" s="1"/>
      <c r="E94" s="1"/>
      <c r="F94" s="1"/>
      <c r="G94" s="1"/>
      <c r="J94" s="2"/>
      <c r="K94" s="2"/>
      <c r="L94" s="2"/>
      <c r="M94" s="2"/>
      <c r="N94" s="2"/>
      <c r="O94" s="2"/>
      <c r="P94" s="2"/>
    </row>
    <row r="95" spans="1:16" ht="15.75" customHeight="1" x14ac:dyDescent="0.25">
      <c r="A95" s="1"/>
      <c r="B95" s="1"/>
      <c r="C95" s="1"/>
      <c r="D95" s="1"/>
      <c r="E95" s="1"/>
      <c r="F95" s="1"/>
      <c r="G95" s="1"/>
      <c r="J95" s="2"/>
      <c r="K95" s="2"/>
      <c r="L95" s="2"/>
      <c r="M95" s="2"/>
      <c r="N95" s="2"/>
      <c r="O95" s="2"/>
      <c r="P95" s="2"/>
    </row>
    <row r="96" spans="1:16" ht="15.75" customHeight="1" x14ac:dyDescent="0.25">
      <c r="A96" s="1"/>
      <c r="B96" s="1"/>
      <c r="C96" s="1"/>
      <c r="D96" s="1"/>
      <c r="E96" s="1"/>
      <c r="F96" s="1"/>
      <c r="G96" s="1"/>
      <c r="J96" s="2"/>
      <c r="K96" s="2"/>
      <c r="L96" s="2"/>
      <c r="M96" s="2"/>
      <c r="N96" s="2"/>
      <c r="O96" s="2"/>
      <c r="P96" s="2"/>
    </row>
    <row r="97" spans="1:16" ht="15.75" customHeight="1" x14ac:dyDescent="0.25">
      <c r="A97" s="1"/>
      <c r="B97" s="1"/>
      <c r="C97" s="1"/>
      <c r="D97" s="1"/>
      <c r="E97" s="1"/>
      <c r="F97" s="1"/>
      <c r="G97" s="1"/>
      <c r="J97" s="2"/>
      <c r="K97" s="2"/>
      <c r="L97" s="2"/>
      <c r="M97" s="2"/>
      <c r="N97" s="2"/>
      <c r="O97" s="2"/>
      <c r="P97" s="2"/>
    </row>
    <row r="98" spans="1:16" ht="15.75" customHeight="1" x14ac:dyDescent="0.25">
      <c r="A98" s="1"/>
      <c r="B98" s="1"/>
      <c r="C98" s="1"/>
      <c r="D98" s="1"/>
      <c r="E98" s="1"/>
      <c r="F98" s="1"/>
      <c r="G98" s="1"/>
      <c r="J98" s="2"/>
      <c r="K98" s="2"/>
      <c r="L98" s="2"/>
      <c r="M98" s="2"/>
      <c r="N98" s="2"/>
      <c r="O98" s="2"/>
      <c r="P98" s="2"/>
    </row>
    <row r="99" spans="1:16" ht="15.75" customHeight="1" x14ac:dyDescent="0.25">
      <c r="A99" s="1"/>
      <c r="B99" s="1"/>
      <c r="C99" s="1"/>
      <c r="D99" s="1"/>
      <c r="E99" s="1"/>
      <c r="F99" s="1"/>
      <c r="G99" s="1"/>
      <c r="J99" s="2"/>
      <c r="K99" s="2"/>
      <c r="L99" s="2"/>
      <c r="M99" s="2"/>
      <c r="N99" s="2"/>
      <c r="O99" s="2"/>
      <c r="P99" s="2"/>
    </row>
    <row r="100" spans="1:16" ht="15.75" customHeight="1" x14ac:dyDescent="0.25">
      <c r="A100" s="1"/>
      <c r="B100" s="1"/>
      <c r="C100" s="1"/>
      <c r="D100" s="1"/>
      <c r="E100" s="1"/>
      <c r="F100" s="1"/>
      <c r="G100" s="1"/>
      <c r="J100" s="2"/>
      <c r="K100" s="2"/>
      <c r="L100" s="2"/>
      <c r="M100" s="2"/>
      <c r="N100" s="2"/>
      <c r="O100" s="2"/>
      <c r="P100" s="2"/>
    </row>
  </sheetData>
  <mergeCells count="6">
    <mergeCell ref="A2:G3"/>
    <mergeCell ref="A4:G4"/>
    <mergeCell ref="A5:G6"/>
    <mergeCell ref="J2:P3"/>
    <mergeCell ref="J4:P4"/>
    <mergeCell ref="J5:P6"/>
  </mergeCells>
  <pageMargins left="0.511811024" right="0.511811024" top="0.78740157499999996" bottom="0.78740157499999996"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4784-6D11-455F-8CA8-FE29130037F8}">
  <dimension ref="A1:G97"/>
  <sheetViews>
    <sheetView workbookViewId="0">
      <selection activeCell="E7" sqref="E7"/>
    </sheetView>
  </sheetViews>
  <sheetFormatPr defaultColWidth="14.42578125" defaultRowHeight="15" customHeight="1" x14ac:dyDescent="0.25"/>
  <cols>
    <col min="1" max="1" width="10.5703125" customWidth="1"/>
    <col min="2" max="2" width="16.5703125" customWidth="1"/>
    <col min="3" max="3" width="14" customWidth="1"/>
  </cols>
  <sheetData>
    <row r="1" spans="1:7" ht="24.75" customHeight="1" x14ac:dyDescent="0.25">
      <c r="A1" s="65" t="s">
        <v>75</v>
      </c>
      <c r="B1" s="65"/>
      <c r="C1" s="65"/>
    </row>
    <row r="2" spans="1:7" ht="25.5" customHeight="1" x14ac:dyDescent="0.25">
      <c r="A2" s="41"/>
      <c r="B2" s="42"/>
      <c r="C2" s="43"/>
    </row>
    <row r="3" spans="1:7" ht="28.5" x14ac:dyDescent="0.25">
      <c r="A3" s="44" t="s">
        <v>5</v>
      </c>
      <c r="B3" s="44" t="s">
        <v>6</v>
      </c>
      <c r="C3" s="44" t="s">
        <v>74</v>
      </c>
    </row>
    <row r="4" spans="1:7" x14ac:dyDescent="0.25">
      <c r="A4" s="5" t="s">
        <v>12</v>
      </c>
      <c r="B4" s="5" t="s">
        <v>13</v>
      </c>
      <c r="C4" s="38">
        <v>0.76349809892843901</v>
      </c>
      <c r="G4" s="5"/>
    </row>
    <row r="5" spans="1:7" x14ac:dyDescent="0.25">
      <c r="A5" s="5" t="s">
        <v>14</v>
      </c>
      <c r="B5" s="5" t="s">
        <v>15</v>
      </c>
      <c r="C5" s="38">
        <v>0.98856861633788895</v>
      </c>
    </row>
    <row r="6" spans="1:7" x14ac:dyDescent="0.25">
      <c r="A6" s="5" t="s">
        <v>16</v>
      </c>
      <c r="B6" s="5" t="s">
        <v>17</v>
      </c>
      <c r="C6" s="38">
        <v>0.96709038018761095</v>
      </c>
    </row>
    <row r="7" spans="1:7" x14ac:dyDescent="0.25">
      <c r="A7" s="5" t="s">
        <v>18</v>
      </c>
      <c r="B7" s="5" t="s">
        <v>19</v>
      </c>
      <c r="C7" s="38">
        <v>0.73672884194684096</v>
      </c>
    </row>
    <row r="8" spans="1:7" x14ac:dyDescent="0.25">
      <c r="A8" s="5" t="s">
        <v>20</v>
      </c>
      <c r="B8" s="5" t="s">
        <v>21</v>
      </c>
      <c r="C8" s="38">
        <v>0.83153773028997902</v>
      </c>
    </row>
    <row r="9" spans="1:7" x14ac:dyDescent="0.25">
      <c r="A9" s="5" t="s">
        <v>22</v>
      </c>
      <c r="B9" s="5" t="s">
        <v>23</v>
      </c>
      <c r="C9" s="38">
        <v>0.972723882194241</v>
      </c>
    </row>
    <row r="10" spans="1:7" x14ac:dyDescent="0.25">
      <c r="A10" s="5" t="s">
        <v>24</v>
      </c>
      <c r="B10" s="5" t="s">
        <v>25</v>
      </c>
      <c r="C10" s="38">
        <v>0.648057850331347</v>
      </c>
    </row>
    <row r="11" spans="1:7" x14ac:dyDescent="0.25">
      <c r="A11" s="5" t="s">
        <v>26</v>
      </c>
      <c r="B11" s="5" t="s">
        <v>27</v>
      </c>
      <c r="C11" s="38">
        <v>1</v>
      </c>
    </row>
    <row r="12" spans="1:7" x14ac:dyDescent="0.25">
      <c r="A12" s="5" t="s">
        <v>28</v>
      </c>
      <c r="B12" s="5" t="s">
        <v>29</v>
      </c>
      <c r="C12" s="38">
        <v>0.79779730997718701</v>
      </c>
    </row>
    <row r="13" spans="1:7" x14ac:dyDescent="0.25">
      <c r="A13" s="5" t="s">
        <v>30</v>
      </c>
      <c r="B13" s="5" t="s">
        <v>31</v>
      </c>
      <c r="C13" s="38">
        <v>0.76016102282574605</v>
      </c>
    </row>
    <row r="14" spans="1:7" x14ac:dyDescent="0.25">
      <c r="A14" s="5" t="s">
        <v>32</v>
      </c>
      <c r="B14" s="5" t="s">
        <v>33</v>
      </c>
      <c r="C14" s="38">
        <v>0.682323949293137</v>
      </c>
    </row>
    <row r="15" spans="1:7" x14ac:dyDescent="0.25">
      <c r="A15" s="5" t="s">
        <v>34</v>
      </c>
      <c r="B15" s="5" t="s">
        <v>35</v>
      </c>
      <c r="C15" s="38">
        <v>0.95638755862064895</v>
      </c>
    </row>
    <row r="16" spans="1:7" x14ac:dyDescent="0.25">
      <c r="A16" s="5" t="s">
        <v>36</v>
      </c>
      <c r="B16" s="5" t="s">
        <v>37</v>
      </c>
      <c r="C16" s="38">
        <v>0.88836094692005996</v>
      </c>
    </row>
    <row r="17" spans="1:3" x14ac:dyDescent="0.25">
      <c r="A17" s="5" t="s">
        <v>38</v>
      </c>
      <c r="B17" s="5" t="s">
        <v>39</v>
      </c>
      <c r="C17" s="38">
        <v>0.95714810350962398</v>
      </c>
    </row>
    <row r="18" spans="1:3" ht="15.75" customHeight="1" x14ac:dyDescent="0.25">
      <c r="A18" s="5" t="s">
        <v>40</v>
      </c>
      <c r="B18" s="5" t="s">
        <v>41</v>
      </c>
      <c r="C18" s="38">
        <v>0.95988742420737805</v>
      </c>
    </row>
    <row r="19" spans="1:3" ht="15.75" customHeight="1" x14ac:dyDescent="0.25">
      <c r="A19" s="5" t="s">
        <v>40</v>
      </c>
      <c r="B19" s="5" t="s">
        <v>42</v>
      </c>
      <c r="C19" s="38">
        <v>0.95933915211388199</v>
      </c>
    </row>
    <row r="20" spans="1:3" ht="15.75" customHeight="1" x14ac:dyDescent="0.25">
      <c r="A20" s="5" t="s">
        <v>43</v>
      </c>
      <c r="B20" s="5" t="s">
        <v>44</v>
      </c>
      <c r="C20" s="38">
        <v>0.68367668282689098</v>
      </c>
    </row>
    <row r="21" spans="1:3" ht="15.75" customHeight="1" x14ac:dyDescent="0.25">
      <c r="A21" s="5" t="s">
        <v>47</v>
      </c>
      <c r="B21" s="5" t="s">
        <v>48</v>
      </c>
      <c r="C21" s="38">
        <v>0.87686808028426499</v>
      </c>
    </row>
    <row r="22" spans="1:3" ht="15.75" customHeight="1" x14ac:dyDescent="0.25">
      <c r="A22" s="5" t="s">
        <v>49</v>
      </c>
      <c r="B22" s="5" t="s">
        <v>50</v>
      </c>
      <c r="C22" s="38">
        <v>0.65674253394092796</v>
      </c>
    </row>
    <row r="23" spans="1:3" ht="15.75" customHeight="1" x14ac:dyDescent="0.25">
      <c r="A23" s="5" t="s">
        <v>51</v>
      </c>
      <c r="B23" s="5" t="s">
        <v>52</v>
      </c>
      <c r="C23" s="38">
        <v>0.94063418699610302</v>
      </c>
    </row>
    <row r="24" spans="1:3" ht="15.75" customHeight="1" x14ac:dyDescent="0.25">
      <c r="A24" s="25" t="s">
        <v>53</v>
      </c>
      <c r="B24" s="16" t="s">
        <v>54</v>
      </c>
      <c r="C24" s="39">
        <v>0.95897259149212</v>
      </c>
    </row>
    <row r="25" spans="1:3" ht="15.75" customHeight="1" x14ac:dyDescent="0.25">
      <c r="A25" s="25" t="s">
        <v>55</v>
      </c>
      <c r="B25" s="21" t="s">
        <v>56</v>
      </c>
      <c r="C25" s="40">
        <v>0.95594267910116604</v>
      </c>
    </row>
    <row r="26" spans="1:3" ht="15.75" customHeight="1" x14ac:dyDescent="0.25">
      <c r="A26" s="5" t="s">
        <v>57</v>
      </c>
      <c r="B26" s="5" t="s">
        <v>58</v>
      </c>
      <c r="C26" s="38">
        <v>0.96607008541030603</v>
      </c>
    </row>
    <row r="27" spans="1:3" ht="15.75" customHeight="1" x14ac:dyDescent="0.25">
      <c r="A27" s="5" t="s">
        <v>59</v>
      </c>
      <c r="B27" s="5" t="s">
        <v>60</v>
      </c>
      <c r="C27" s="38">
        <v>0.95728546541696802</v>
      </c>
    </row>
    <row r="28" spans="1:3" ht="15.75" customHeight="1" x14ac:dyDescent="0.25">
      <c r="A28" s="6" t="s">
        <v>61</v>
      </c>
      <c r="B28" s="5" t="s">
        <v>62</v>
      </c>
      <c r="C28" s="38">
        <v>0.80272517042923297</v>
      </c>
    </row>
    <row r="29" spans="1:3" ht="15.75" customHeight="1" x14ac:dyDescent="0.25"/>
    <row r="30" spans="1:3" ht="15.75" customHeight="1" x14ac:dyDescent="0.25"/>
    <row r="31" spans="1:3" ht="15.75" customHeight="1" x14ac:dyDescent="0.25"/>
    <row r="32" spans="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sheetData>
  <mergeCells count="1">
    <mergeCell ref="A1:C1"/>
  </mergeCells>
  <pageMargins left="0.511811024" right="0.511811024" top="0.78740157499999996" bottom="0.78740157499999996"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
  <sheetViews>
    <sheetView tabSelected="1" workbookViewId="0">
      <selection activeCell="F18" sqref="F18"/>
    </sheetView>
  </sheetViews>
  <sheetFormatPr defaultColWidth="14.42578125" defaultRowHeight="15" customHeight="1" x14ac:dyDescent="0.25"/>
  <cols>
    <col min="1" max="1" width="9.28515625" customWidth="1"/>
    <col min="2" max="2" width="32.85546875" customWidth="1"/>
    <col min="3" max="3" width="16.28515625" customWidth="1"/>
    <col min="4" max="4" width="8.85546875" customWidth="1"/>
    <col min="5" max="5" width="10.42578125" customWidth="1"/>
    <col min="6" max="9" width="8.85546875" customWidth="1"/>
    <col min="10" max="10" width="10.140625" customWidth="1"/>
    <col min="11" max="11" width="8.85546875" customWidth="1"/>
  </cols>
  <sheetData>
    <row r="1" spans="1:11" ht="19.5" customHeight="1" x14ac:dyDescent="0.25">
      <c r="A1" s="26"/>
      <c r="B1" s="26"/>
      <c r="C1" s="27"/>
      <c r="D1" s="26"/>
      <c r="E1" s="26"/>
      <c r="F1" s="26"/>
      <c r="G1" s="26"/>
      <c r="H1" s="26"/>
      <c r="I1" s="26"/>
      <c r="J1" s="26"/>
      <c r="K1" s="26"/>
    </row>
    <row r="2" spans="1:11" ht="19.5" customHeight="1" x14ac:dyDescent="0.25">
      <c r="A2" s="26"/>
      <c r="B2" s="66" t="s">
        <v>65</v>
      </c>
      <c r="C2" s="66"/>
      <c r="D2" s="26"/>
      <c r="E2" s="26"/>
      <c r="F2" s="26"/>
      <c r="G2" s="26"/>
      <c r="H2" s="26"/>
      <c r="I2" s="26"/>
      <c r="J2" s="26"/>
      <c r="K2" s="26"/>
    </row>
    <row r="3" spans="1:11" ht="19.5" customHeight="1" x14ac:dyDescent="0.25">
      <c r="A3" s="26"/>
      <c r="B3" s="26"/>
      <c r="C3" s="27"/>
      <c r="D3" s="26"/>
      <c r="E3" s="26"/>
      <c r="F3" s="26"/>
      <c r="G3" s="26"/>
      <c r="H3" s="26"/>
      <c r="I3" s="26"/>
      <c r="J3" s="26"/>
      <c r="K3" s="26"/>
    </row>
    <row r="4" spans="1:11" ht="19.5" customHeight="1" x14ac:dyDescent="0.25">
      <c r="A4" s="26"/>
      <c r="B4" s="45" t="s">
        <v>66</v>
      </c>
      <c r="C4" s="46" t="s">
        <v>67</v>
      </c>
      <c r="D4" s="26"/>
      <c r="E4" s="26"/>
      <c r="F4" s="26"/>
      <c r="G4" s="26"/>
      <c r="H4" s="26"/>
      <c r="I4" s="26"/>
      <c r="J4" s="26"/>
      <c r="K4" s="26"/>
    </row>
    <row r="5" spans="1:11" ht="19.5" customHeight="1" x14ac:dyDescent="0.25">
      <c r="A5" s="26"/>
      <c r="B5" s="28"/>
      <c r="C5" s="29"/>
      <c r="D5" s="26"/>
      <c r="E5" s="26"/>
      <c r="F5" s="26"/>
      <c r="G5" s="26"/>
      <c r="H5" s="26"/>
      <c r="I5" s="26"/>
      <c r="J5" s="26"/>
      <c r="K5" s="26"/>
    </row>
    <row r="6" spans="1:11" ht="19.5" customHeight="1" x14ac:dyDescent="0.25">
      <c r="A6" s="26"/>
      <c r="B6" s="26" t="s">
        <v>68</v>
      </c>
      <c r="C6" s="30">
        <f>SUM('[1]1.7 - OPEX'!D13:G13)</f>
        <v>7596334.4982570279</v>
      </c>
      <c r="D6" s="26"/>
      <c r="E6" s="26"/>
      <c r="F6" s="26"/>
      <c r="G6" s="26"/>
      <c r="H6" s="26"/>
      <c r="I6" s="26"/>
      <c r="J6" s="26"/>
      <c r="K6" s="26"/>
    </row>
    <row r="7" spans="1:11" ht="19.5" customHeight="1" x14ac:dyDescent="0.25">
      <c r="A7" s="26"/>
      <c r="B7" s="26" t="s">
        <v>69</v>
      </c>
      <c r="C7" s="30">
        <v>12675898</v>
      </c>
      <c r="D7" s="26"/>
      <c r="E7" s="31"/>
      <c r="F7" s="31"/>
      <c r="G7" s="31"/>
      <c r="H7" s="31"/>
      <c r="I7" s="26"/>
      <c r="J7" s="31"/>
      <c r="K7" s="26"/>
    </row>
    <row r="8" spans="1:11" ht="19.5" customHeight="1" x14ac:dyDescent="0.25">
      <c r="A8" s="26"/>
      <c r="B8" s="26"/>
      <c r="C8" s="30"/>
      <c r="D8" s="26"/>
      <c r="E8" s="26"/>
      <c r="F8" s="26"/>
      <c r="G8" s="26"/>
      <c r="H8" s="26"/>
      <c r="I8" s="26"/>
      <c r="J8" s="26"/>
      <c r="K8" s="26"/>
    </row>
    <row r="9" spans="1:11" ht="19.5" customHeight="1" x14ac:dyDescent="0.25">
      <c r="A9" s="26"/>
      <c r="B9" s="45" t="s">
        <v>70</v>
      </c>
      <c r="C9" s="47">
        <f>C6/C7</f>
        <v>0.59927387379237573</v>
      </c>
      <c r="D9" s="26"/>
      <c r="E9" s="26"/>
      <c r="F9" s="26"/>
      <c r="G9" s="26"/>
      <c r="H9" s="26"/>
      <c r="I9" s="26"/>
      <c r="J9" s="26"/>
      <c r="K9" s="26"/>
    </row>
    <row r="10" spans="1:11" ht="19.5" customHeight="1" x14ac:dyDescent="0.25">
      <c r="A10" s="26"/>
      <c r="B10" s="26"/>
      <c r="C10" s="27"/>
      <c r="D10" s="26"/>
      <c r="E10" s="26"/>
      <c r="F10" s="26"/>
      <c r="G10" s="26"/>
      <c r="H10" s="26"/>
      <c r="I10" s="26"/>
      <c r="J10" s="26"/>
      <c r="K10" s="26"/>
    </row>
    <row r="11" spans="1:11" ht="19.5" customHeight="1" x14ac:dyDescent="0.25">
      <c r="A11" s="26"/>
      <c r="B11" s="45" t="s">
        <v>71</v>
      </c>
      <c r="C11" s="47">
        <f>'Resultados sem a COSAMA'!O28</f>
        <v>0.95594267910116604</v>
      </c>
      <c r="D11" s="26"/>
      <c r="E11" s="37"/>
      <c r="F11" s="26"/>
      <c r="G11" s="26"/>
      <c r="H11" s="26"/>
      <c r="I11" s="26"/>
      <c r="J11" s="26"/>
      <c r="K11" s="26"/>
    </row>
    <row r="12" spans="1:11" ht="19.5" customHeight="1" x14ac:dyDescent="0.25">
      <c r="A12" s="26"/>
      <c r="B12" s="26"/>
      <c r="C12" s="27"/>
      <c r="D12" s="26"/>
      <c r="E12" s="26"/>
      <c r="F12" s="26"/>
      <c r="G12" s="26"/>
      <c r="H12" s="26"/>
      <c r="I12" s="26"/>
      <c r="J12" s="26"/>
      <c r="K12" s="26"/>
    </row>
    <row r="13" spans="1:11" ht="19.5" customHeight="1" x14ac:dyDescent="0.25">
      <c r="A13" s="26"/>
      <c r="B13" s="45" t="s">
        <v>76</v>
      </c>
      <c r="C13" s="47">
        <f>(1-C11)*C9</f>
        <v>2.6402401363958022E-2</v>
      </c>
      <c r="D13" s="26"/>
      <c r="E13" s="26"/>
      <c r="F13" s="26"/>
      <c r="G13" s="26"/>
      <c r="H13" s="26"/>
      <c r="I13" s="26"/>
      <c r="J13" s="26"/>
      <c r="K13" s="26"/>
    </row>
    <row r="14" spans="1:11" ht="19.5" customHeight="1" x14ac:dyDescent="0.25">
      <c r="A14" s="26"/>
      <c r="B14" s="26"/>
      <c r="C14" s="27"/>
      <c r="D14" s="26"/>
      <c r="E14" s="26"/>
      <c r="F14" s="26"/>
      <c r="G14" s="26"/>
      <c r="H14" s="26"/>
      <c r="I14" s="26"/>
      <c r="J14" s="26"/>
      <c r="K14" s="26"/>
    </row>
    <row r="15" spans="1:11" ht="19.5" customHeight="1" x14ac:dyDescent="0.25">
      <c r="A15" s="26"/>
      <c r="B15" s="45" t="s">
        <v>72</v>
      </c>
      <c r="C15" s="46">
        <v>4</v>
      </c>
      <c r="D15" s="26"/>
      <c r="E15" s="26"/>
      <c r="F15" s="26"/>
      <c r="G15" s="26"/>
      <c r="H15" s="26"/>
      <c r="I15" s="26"/>
      <c r="J15" s="26"/>
      <c r="K15" s="26"/>
    </row>
    <row r="16" spans="1:11" ht="19.5" customHeight="1" x14ac:dyDescent="0.25">
      <c r="A16" s="26"/>
      <c r="B16" s="26"/>
      <c r="C16" s="27"/>
      <c r="D16" s="26"/>
      <c r="E16" s="26"/>
      <c r="F16" s="26"/>
      <c r="G16" s="26"/>
      <c r="H16" s="26"/>
      <c r="I16" s="26"/>
      <c r="J16" s="26"/>
      <c r="K16" s="26"/>
    </row>
    <row r="17" spans="1:11" ht="19.5" customHeight="1" x14ac:dyDescent="0.25">
      <c r="A17" s="26"/>
      <c r="B17" s="45" t="s">
        <v>77</v>
      </c>
      <c r="C17" s="47">
        <f>((1+C13)^(1/(C15-1)))-1</f>
        <v>8.7244628449163475E-3</v>
      </c>
      <c r="D17" s="26"/>
      <c r="E17" s="26"/>
      <c r="F17" s="26"/>
      <c r="G17" s="26"/>
      <c r="H17" s="26"/>
      <c r="I17" s="26"/>
      <c r="J17" s="26"/>
      <c r="K17" s="26"/>
    </row>
    <row r="18" spans="1:11" ht="19.5" customHeight="1" x14ac:dyDescent="0.25">
      <c r="A18" s="26"/>
      <c r="B18" s="26"/>
      <c r="C18" s="27"/>
      <c r="D18" s="26"/>
      <c r="E18" s="26"/>
      <c r="F18" s="26"/>
      <c r="G18" s="26"/>
      <c r="H18" s="26"/>
      <c r="I18" s="26"/>
      <c r="J18" s="26"/>
      <c r="K18" s="26"/>
    </row>
    <row r="19" spans="1:11" ht="19.5" customHeight="1" x14ac:dyDescent="0.25">
      <c r="A19" s="26"/>
      <c r="B19" s="26"/>
      <c r="C19" s="27"/>
      <c r="D19" s="26"/>
      <c r="E19" s="26"/>
      <c r="F19" s="26"/>
      <c r="G19" s="26"/>
      <c r="H19" s="26"/>
      <c r="I19" s="26"/>
      <c r="J19" s="26"/>
      <c r="K19" s="26"/>
    </row>
    <row r="20" spans="1:11" ht="19.5" customHeight="1" x14ac:dyDescent="0.25">
      <c r="A20" s="26"/>
      <c r="B20" s="26"/>
      <c r="C20" s="27"/>
      <c r="D20" s="26"/>
      <c r="E20" s="26"/>
      <c r="F20" s="26"/>
      <c r="G20" s="26"/>
      <c r="H20" s="26"/>
      <c r="I20" s="26"/>
      <c r="J20" s="26"/>
      <c r="K20" s="26"/>
    </row>
    <row r="21" spans="1:11" ht="19.5" customHeight="1" x14ac:dyDescent="0.25">
      <c r="A21" s="26"/>
      <c r="B21" s="26"/>
      <c r="C21" s="27"/>
      <c r="D21" s="26"/>
      <c r="E21" s="26"/>
      <c r="F21" s="26"/>
      <c r="G21" s="26"/>
      <c r="H21" s="26"/>
      <c r="I21" s="26"/>
      <c r="J21" s="26"/>
      <c r="K21" s="26"/>
    </row>
    <row r="22" spans="1:11" ht="19.5" customHeight="1" x14ac:dyDescent="0.25">
      <c r="A22" s="26"/>
      <c r="B22" s="26"/>
      <c r="C22" s="27"/>
      <c r="D22" s="26"/>
      <c r="E22" s="26"/>
      <c r="F22" s="26"/>
      <c r="G22" s="26"/>
      <c r="H22" s="26"/>
      <c r="I22" s="26"/>
      <c r="J22" s="26"/>
      <c r="K22" s="26"/>
    </row>
    <row r="23" spans="1:11" ht="19.5" customHeight="1" x14ac:dyDescent="0.25">
      <c r="A23" s="26"/>
      <c r="B23" s="26"/>
      <c r="C23" s="27"/>
      <c r="D23" s="26"/>
      <c r="E23" s="26"/>
      <c r="F23" s="26"/>
      <c r="G23" s="26"/>
      <c r="H23" s="26"/>
      <c r="I23" s="26"/>
      <c r="J23" s="26"/>
      <c r="K23" s="26"/>
    </row>
    <row r="24" spans="1:11" ht="19.5" customHeight="1" x14ac:dyDescent="0.25">
      <c r="A24" s="26"/>
      <c r="B24" s="26"/>
      <c r="C24" s="27"/>
      <c r="D24" s="26"/>
      <c r="E24" s="26"/>
      <c r="F24" s="26"/>
      <c r="G24" s="26"/>
      <c r="H24" s="26"/>
      <c r="I24" s="26"/>
      <c r="J24" s="26"/>
      <c r="K24" s="26"/>
    </row>
    <row r="25" spans="1:11" ht="19.5" customHeight="1" x14ac:dyDescent="0.25">
      <c r="A25" s="26"/>
      <c r="B25" s="26"/>
      <c r="C25" s="27"/>
      <c r="D25" s="26"/>
      <c r="E25" s="26"/>
      <c r="F25" s="26"/>
      <c r="G25" s="26"/>
      <c r="H25" s="26"/>
      <c r="I25" s="26"/>
      <c r="J25" s="26"/>
      <c r="K25" s="26"/>
    </row>
    <row r="26" spans="1:11" ht="19.5" customHeight="1" x14ac:dyDescent="0.25">
      <c r="A26" s="26"/>
      <c r="B26" s="26"/>
      <c r="C26" s="27"/>
      <c r="D26" s="26"/>
      <c r="E26" s="26"/>
      <c r="F26" s="26"/>
      <c r="G26" s="26"/>
      <c r="H26" s="26"/>
      <c r="I26" s="26"/>
      <c r="J26" s="26"/>
      <c r="K26" s="26"/>
    </row>
    <row r="27" spans="1:11" ht="19.5" customHeight="1" x14ac:dyDescent="0.25">
      <c r="A27" s="26"/>
      <c r="B27" s="26"/>
      <c r="C27" s="27"/>
      <c r="D27" s="26"/>
      <c r="E27" s="26"/>
      <c r="F27" s="26"/>
      <c r="G27" s="26"/>
      <c r="H27" s="26"/>
      <c r="I27" s="26"/>
      <c r="J27" s="26"/>
      <c r="K27" s="26"/>
    </row>
    <row r="28" spans="1:11" ht="19.5" customHeight="1" x14ac:dyDescent="0.25">
      <c r="A28" s="26"/>
      <c r="B28" s="26"/>
      <c r="C28" s="27"/>
      <c r="D28" s="26"/>
      <c r="E28" s="26"/>
      <c r="F28" s="26"/>
      <c r="G28" s="26"/>
      <c r="H28" s="26"/>
      <c r="I28" s="26"/>
      <c r="J28" s="26"/>
      <c r="K28" s="26"/>
    </row>
    <row r="29" spans="1:11" ht="19.5" customHeight="1" x14ac:dyDescent="0.25">
      <c r="A29" s="26"/>
      <c r="B29" s="26"/>
      <c r="C29" s="27"/>
      <c r="D29" s="26"/>
      <c r="E29" s="26"/>
      <c r="F29" s="26"/>
      <c r="G29" s="26"/>
      <c r="H29" s="26"/>
      <c r="I29" s="26"/>
      <c r="J29" s="26"/>
      <c r="K29" s="26"/>
    </row>
    <row r="30" spans="1:11" ht="19.5" customHeight="1" x14ac:dyDescent="0.25">
      <c r="A30" s="26"/>
      <c r="B30" s="26"/>
      <c r="C30" s="27"/>
      <c r="D30" s="26"/>
      <c r="E30" s="26"/>
      <c r="F30" s="26"/>
      <c r="G30" s="26"/>
      <c r="H30" s="26"/>
      <c r="I30" s="26"/>
      <c r="J30" s="26"/>
      <c r="K30" s="26"/>
    </row>
    <row r="31" spans="1:11" ht="19.5" customHeight="1" x14ac:dyDescent="0.25">
      <c r="A31" s="26"/>
      <c r="B31" s="26"/>
      <c r="C31" s="27"/>
      <c r="D31" s="26"/>
      <c r="E31" s="26"/>
      <c r="F31" s="26"/>
      <c r="G31" s="26"/>
      <c r="H31" s="26"/>
      <c r="I31" s="26"/>
      <c r="J31" s="26"/>
      <c r="K31" s="26"/>
    </row>
    <row r="32" spans="1:11" ht="19.5" customHeight="1" x14ac:dyDescent="0.25">
      <c r="A32" s="26"/>
      <c r="B32" s="26"/>
      <c r="C32" s="27"/>
      <c r="D32" s="26"/>
      <c r="E32" s="26"/>
      <c r="F32" s="26"/>
      <c r="G32" s="26"/>
      <c r="H32" s="26"/>
      <c r="I32" s="26"/>
      <c r="J32" s="26"/>
      <c r="K32" s="26"/>
    </row>
    <row r="33" spans="1:11" ht="19.5" customHeight="1" x14ac:dyDescent="0.25">
      <c r="A33" s="26"/>
      <c r="B33" s="26"/>
      <c r="C33" s="27"/>
      <c r="D33" s="26"/>
      <c r="E33" s="26"/>
      <c r="F33" s="26"/>
      <c r="G33" s="26"/>
      <c r="H33" s="26"/>
      <c r="I33" s="26"/>
      <c r="J33" s="26"/>
      <c r="K33" s="26"/>
    </row>
    <row r="34" spans="1:11" ht="19.5" customHeight="1" x14ac:dyDescent="0.25">
      <c r="A34" s="26"/>
      <c r="B34" s="26"/>
      <c r="C34" s="27"/>
      <c r="D34" s="26"/>
      <c r="E34" s="26"/>
      <c r="F34" s="26"/>
      <c r="G34" s="26"/>
      <c r="H34" s="26"/>
      <c r="I34" s="26"/>
      <c r="J34" s="26"/>
      <c r="K34" s="26"/>
    </row>
    <row r="35" spans="1:11" ht="19.5" customHeight="1" x14ac:dyDescent="0.25">
      <c r="A35" s="26"/>
      <c r="B35" s="26"/>
      <c r="C35" s="27"/>
      <c r="D35" s="26"/>
      <c r="E35" s="26"/>
      <c r="F35" s="26"/>
      <c r="G35" s="26"/>
      <c r="H35" s="26"/>
      <c r="I35" s="26"/>
      <c r="J35" s="26"/>
      <c r="K35" s="26"/>
    </row>
    <row r="36" spans="1:11" ht="19.5" customHeight="1" x14ac:dyDescent="0.25">
      <c r="A36" s="26"/>
      <c r="B36" s="26"/>
      <c r="C36" s="27"/>
      <c r="D36" s="26"/>
      <c r="E36" s="26"/>
      <c r="F36" s="26"/>
      <c r="G36" s="26"/>
      <c r="H36" s="26"/>
      <c r="I36" s="26"/>
      <c r="J36" s="26"/>
      <c r="K36" s="26"/>
    </row>
    <row r="37" spans="1:11" ht="19.5" customHeight="1" x14ac:dyDescent="0.25">
      <c r="A37" s="26"/>
      <c r="B37" s="26"/>
      <c r="C37" s="27"/>
      <c r="D37" s="26"/>
      <c r="E37" s="26"/>
      <c r="F37" s="26"/>
      <c r="G37" s="26"/>
      <c r="H37" s="26"/>
      <c r="I37" s="26"/>
      <c r="J37" s="26"/>
      <c r="K37" s="26"/>
    </row>
    <row r="38" spans="1:11" ht="19.5" customHeight="1" x14ac:dyDescent="0.25">
      <c r="A38" s="26"/>
      <c r="B38" s="26"/>
      <c r="C38" s="27"/>
      <c r="D38" s="26"/>
      <c r="E38" s="26"/>
      <c r="F38" s="26"/>
      <c r="G38" s="26"/>
      <c r="H38" s="26"/>
      <c r="I38" s="26"/>
      <c r="J38" s="26"/>
      <c r="K38" s="26"/>
    </row>
    <row r="39" spans="1:11" ht="19.5" customHeight="1" x14ac:dyDescent="0.25">
      <c r="A39" s="26"/>
      <c r="B39" s="26"/>
      <c r="C39" s="27"/>
      <c r="D39" s="26"/>
      <c r="E39" s="26"/>
      <c r="F39" s="26"/>
      <c r="G39" s="26"/>
      <c r="H39" s="26"/>
      <c r="I39" s="26"/>
      <c r="J39" s="26"/>
      <c r="K39" s="26"/>
    </row>
    <row r="40" spans="1:11" ht="19.5" customHeight="1" x14ac:dyDescent="0.25">
      <c r="A40" s="26"/>
      <c r="B40" s="26"/>
      <c r="C40" s="27"/>
      <c r="D40" s="26"/>
      <c r="E40" s="26"/>
      <c r="F40" s="26"/>
      <c r="G40" s="26"/>
      <c r="H40" s="26"/>
      <c r="I40" s="26"/>
      <c r="J40" s="26"/>
      <c r="K40" s="26"/>
    </row>
    <row r="41" spans="1:11" ht="19.5" customHeight="1" x14ac:dyDescent="0.25">
      <c r="A41" s="26"/>
      <c r="B41" s="26"/>
      <c r="C41" s="27"/>
      <c r="D41" s="26"/>
      <c r="E41" s="26"/>
      <c r="F41" s="26"/>
      <c r="G41" s="26"/>
      <c r="H41" s="26"/>
      <c r="I41" s="26"/>
      <c r="J41" s="26"/>
      <c r="K41" s="26"/>
    </row>
    <row r="42" spans="1:11" ht="19.5" customHeight="1" x14ac:dyDescent="0.25">
      <c r="A42" s="26"/>
      <c r="B42" s="26"/>
      <c r="C42" s="27"/>
      <c r="D42" s="26"/>
      <c r="E42" s="26"/>
      <c r="F42" s="26"/>
      <c r="G42" s="26"/>
      <c r="H42" s="26"/>
      <c r="I42" s="26"/>
      <c r="J42" s="26"/>
      <c r="K42" s="26"/>
    </row>
    <row r="43" spans="1:11" ht="19.5" customHeight="1" x14ac:dyDescent="0.25">
      <c r="A43" s="26"/>
      <c r="B43" s="26"/>
      <c r="C43" s="27"/>
      <c r="D43" s="26"/>
      <c r="E43" s="26"/>
      <c r="F43" s="26"/>
      <c r="G43" s="26"/>
      <c r="H43" s="26"/>
      <c r="I43" s="26"/>
      <c r="J43" s="26"/>
      <c r="K43" s="26"/>
    </row>
    <row r="44" spans="1:11" ht="19.5" customHeight="1" x14ac:dyDescent="0.25">
      <c r="A44" s="26"/>
      <c r="B44" s="26"/>
      <c r="C44" s="27"/>
      <c r="D44" s="26"/>
      <c r="E44" s="26"/>
      <c r="F44" s="26"/>
      <c r="G44" s="26"/>
      <c r="H44" s="26"/>
      <c r="I44" s="26"/>
      <c r="J44" s="26"/>
      <c r="K44" s="26"/>
    </row>
    <row r="45" spans="1:11" ht="19.5" customHeight="1" x14ac:dyDescent="0.25">
      <c r="A45" s="26"/>
      <c r="B45" s="26"/>
      <c r="C45" s="27"/>
      <c r="D45" s="26"/>
      <c r="E45" s="26"/>
      <c r="F45" s="26"/>
      <c r="G45" s="26"/>
      <c r="H45" s="26"/>
      <c r="I45" s="26"/>
      <c r="J45" s="26"/>
      <c r="K45" s="26"/>
    </row>
    <row r="46" spans="1:11" ht="19.5" customHeight="1" x14ac:dyDescent="0.25">
      <c r="A46" s="26"/>
      <c r="B46" s="26"/>
      <c r="C46" s="27"/>
      <c r="D46" s="26"/>
      <c r="E46" s="26"/>
      <c r="F46" s="26"/>
      <c r="G46" s="26"/>
      <c r="H46" s="26"/>
      <c r="I46" s="26"/>
      <c r="J46" s="26"/>
      <c r="K46" s="26"/>
    </row>
    <row r="47" spans="1:11" ht="19.5" customHeight="1" x14ac:dyDescent="0.25">
      <c r="A47" s="26"/>
      <c r="B47" s="26"/>
      <c r="C47" s="27"/>
      <c r="D47" s="26"/>
      <c r="E47" s="26"/>
      <c r="F47" s="26"/>
      <c r="G47" s="26"/>
      <c r="H47" s="26"/>
      <c r="I47" s="26"/>
      <c r="J47" s="26"/>
      <c r="K47" s="26"/>
    </row>
    <row r="48" spans="1:11" ht="19.5" customHeight="1" x14ac:dyDescent="0.25">
      <c r="A48" s="26"/>
      <c r="B48" s="26"/>
      <c r="C48" s="27"/>
      <c r="D48" s="26"/>
      <c r="E48" s="26"/>
      <c r="F48" s="26"/>
      <c r="G48" s="26"/>
      <c r="H48" s="26"/>
      <c r="I48" s="26"/>
      <c r="J48" s="26"/>
      <c r="K48" s="26"/>
    </row>
    <row r="49" spans="1:11" ht="19.5" customHeight="1" x14ac:dyDescent="0.25">
      <c r="A49" s="26"/>
      <c r="B49" s="26"/>
      <c r="C49" s="27"/>
      <c r="D49" s="26"/>
      <c r="E49" s="26"/>
      <c r="F49" s="26"/>
      <c r="G49" s="26"/>
      <c r="H49" s="26"/>
      <c r="I49" s="26"/>
      <c r="J49" s="26"/>
      <c r="K49" s="26"/>
    </row>
    <row r="50" spans="1:11" ht="19.5" customHeight="1" x14ac:dyDescent="0.25">
      <c r="A50" s="26"/>
      <c r="B50" s="26"/>
      <c r="C50" s="27"/>
      <c r="D50" s="26"/>
      <c r="E50" s="26"/>
      <c r="F50" s="26"/>
      <c r="G50" s="26"/>
      <c r="H50" s="26"/>
      <c r="I50" s="26"/>
      <c r="J50" s="26"/>
      <c r="K50" s="26"/>
    </row>
    <row r="51" spans="1:11" ht="19.5" customHeight="1" x14ac:dyDescent="0.25">
      <c r="A51" s="26"/>
      <c r="B51" s="26"/>
      <c r="C51" s="27"/>
      <c r="D51" s="26"/>
      <c r="E51" s="26"/>
      <c r="F51" s="26"/>
      <c r="G51" s="26"/>
      <c r="H51" s="26"/>
      <c r="I51" s="26"/>
      <c r="J51" s="26"/>
      <c r="K51" s="26"/>
    </row>
    <row r="52" spans="1:11" ht="19.5" customHeight="1" x14ac:dyDescent="0.25">
      <c r="A52" s="26"/>
      <c r="B52" s="26"/>
      <c r="C52" s="27"/>
      <c r="D52" s="26"/>
      <c r="E52" s="26"/>
      <c r="F52" s="26"/>
      <c r="G52" s="26"/>
      <c r="H52" s="26"/>
      <c r="I52" s="26"/>
      <c r="J52" s="26"/>
      <c r="K52" s="26"/>
    </row>
    <row r="53" spans="1:11" ht="19.5" customHeight="1" x14ac:dyDescent="0.25">
      <c r="A53" s="26"/>
      <c r="B53" s="26"/>
      <c r="C53" s="27"/>
      <c r="D53" s="26"/>
      <c r="E53" s="26"/>
      <c r="F53" s="26"/>
      <c r="G53" s="26"/>
      <c r="H53" s="26"/>
      <c r="I53" s="26"/>
      <c r="J53" s="26"/>
      <c r="K53" s="26"/>
    </row>
    <row r="54" spans="1:11" ht="19.5" customHeight="1" x14ac:dyDescent="0.25">
      <c r="A54" s="26"/>
      <c r="B54" s="26"/>
      <c r="C54" s="27"/>
      <c r="D54" s="26"/>
      <c r="E54" s="26"/>
      <c r="F54" s="26"/>
      <c r="G54" s="26"/>
      <c r="H54" s="26"/>
      <c r="I54" s="26"/>
      <c r="J54" s="26"/>
      <c r="K54" s="26"/>
    </row>
    <row r="55" spans="1:11" ht="19.5" customHeight="1" x14ac:dyDescent="0.25">
      <c r="A55" s="26"/>
      <c r="B55" s="26"/>
      <c r="C55" s="27"/>
      <c r="D55" s="26"/>
      <c r="E55" s="26"/>
      <c r="F55" s="26"/>
      <c r="G55" s="26"/>
      <c r="H55" s="26"/>
      <c r="I55" s="26"/>
      <c r="J55" s="26"/>
      <c r="K55" s="26"/>
    </row>
    <row r="56" spans="1:11" ht="19.5" customHeight="1" x14ac:dyDescent="0.25">
      <c r="A56" s="26"/>
      <c r="B56" s="26"/>
      <c r="C56" s="27"/>
      <c r="D56" s="26"/>
      <c r="E56" s="26"/>
      <c r="F56" s="26"/>
      <c r="G56" s="26"/>
      <c r="H56" s="26"/>
      <c r="I56" s="26"/>
      <c r="J56" s="26"/>
      <c r="K56" s="26"/>
    </row>
    <row r="57" spans="1:11" ht="19.5" customHeight="1" x14ac:dyDescent="0.25">
      <c r="A57" s="26"/>
      <c r="B57" s="26"/>
      <c r="C57" s="27"/>
      <c r="D57" s="26"/>
      <c r="E57" s="26"/>
      <c r="F57" s="26"/>
      <c r="G57" s="26"/>
      <c r="H57" s="26"/>
      <c r="I57" s="26"/>
      <c r="J57" s="26"/>
      <c r="K57" s="26"/>
    </row>
    <row r="58" spans="1:11" ht="19.5" customHeight="1" x14ac:dyDescent="0.25">
      <c r="A58" s="26"/>
      <c r="B58" s="26"/>
      <c r="C58" s="27"/>
      <c r="D58" s="26"/>
      <c r="E58" s="26"/>
      <c r="F58" s="26"/>
      <c r="G58" s="26"/>
      <c r="H58" s="26"/>
      <c r="I58" s="26"/>
      <c r="J58" s="26"/>
      <c r="K58" s="26"/>
    </row>
    <row r="59" spans="1:11" ht="19.5" customHeight="1" x14ac:dyDescent="0.25">
      <c r="A59" s="26"/>
      <c r="B59" s="26"/>
      <c r="C59" s="27"/>
      <c r="D59" s="26"/>
      <c r="E59" s="26"/>
      <c r="F59" s="26"/>
      <c r="G59" s="26"/>
      <c r="H59" s="26"/>
      <c r="I59" s="26"/>
      <c r="J59" s="26"/>
      <c r="K59" s="26"/>
    </row>
    <row r="60" spans="1:11" ht="19.5" customHeight="1" x14ac:dyDescent="0.25">
      <c r="A60" s="26"/>
      <c r="B60" s="26"/>
      <c r="C60" s="27"/>
      <c r="D60" s="26"/>
      <c r="E60" s="26"/>
      <c r="F60" s="26"/>
      <c r="G60" s="26"/>
      <c r="H60" s="26"/>
      <c r="I60" s="26"/>
      <c r="J60" s="26"/>
      <c r="K60" s="26"/>
    </row>
    <row r="61" spans="1:11" ht="19.5" customHeight="1" x14ac:dyDescent="0.25">
      <c r="A61" s="26"/>
      <c r="B61" s="26"/>
      <c r="C61" s="27"/>
      <c r="D61" s="26"/>
      <c r="E61" s="26"/>
      <c r="F61" s="26"/>
      <c r="G61" s="26"/>
      <c r="H61" s="26"/>
      <c r="I61" s="26"/>
      <c r="J61" s="26"/>
      <c r="K61" s="26"/>
    </row>
    <row r="62" spans="1:11" ht="19.5" customHeight="1" x14ac:dyDescent="0.25">
      <c r="A62" s="26"/>
      <c r="B62" s="26"/>
      <c r="C62" s="27"/>
      <c r="D62" s="26"/>
      <c r="E62" s="26"/>
      <c r="F62" s="26"/>
      <c r="G62" s="26"/>
      <c r="H62" s="26"/>
      <c r="I62" s="26"/>
      <c r="J62" s="26"/>
      <c r="K62" s="26"/>
    </row>
    <row r="63" spans="1:11" ht="19.5" customHeight="1" x14ac:dyDescent="0.25">
      <c r="A63" s="26"/>
      <c r="B63" s="26"/>
      <c r="C63" s="27"/>
      <c r="D63" s="26"/>
      <c r="E63" s="26"/>
      <c r="F63" s="26"/>
      <c r="G63" s="26"/>
      <c r="H63" s="26"/>
      <c r="I63" s="26"/>
      <c r="J63" s="26"/>
      <c r="K63" s="26"/>
    </row>
    <row r="64" spans="1:11" ht="19.5" customHeight="1" x14ac:dyDescent="0.25">
      <c r="A64" s="26"/>
      <c r="B64" s="26"/>
      <c r="C64" s="27"/>
      <c r="D64" s="26"/>
      <c r="E64" s="26"/>
      <c r="F64" s="26"/>
      <c r="G64" s="26"/>
      <c r="H64" s="26"/>
      <c r="I64" s="26"/>
      <c r="J64" s="26"/>
      <c r="K64" s="26"/>
    </row>
    <row r="65" spans="1:11" ht="19.5" customHeight="1" x14ac:dyDescent="0.25">
      <c r="A65" s="26"/>
      <c r="B65" s="26"/>
      <c r="C65" s="27"/>
      <c r="D65" s="26"/>
      <c r="E65" s="26"/>
      <c r="F65" s="26"/>
      <c r="G65" s="26"/>
      <c r="H65" s="26"/>
      <c r="I65" s="26"/>
      <c r="J65" s="26"/>
      <c r="K65" s="26"/>
    </row>
    <row r="66" spans="1:11" ht="19.5" customHeight="1" x14ac:dyDescent="0.25">
      <c r="A66" s="26"/>
      <c r="B66" s="26"/>
      <c r="C66" s="27"/>
      <c r="D66" s="26"/>
      <c r="E66" s="26"/>
      <c r="F66" s="26"/>
      <c r="G66" s="26"/>
      <c r="H66" s="26"/>
      <c r="I66" s="26"/>
      <c r="J66" s="26"/>
      <c r="K66" s="26"/>
    </row>
    <row r="67" spans="1:11" ht="19.5" customHeight="1" x14ac:dyDescent="0.25">
      <c r="A67" s="26"/>
      <c r="B67" s="26"/>
      <c r="C67" s="27"/>
      <c r="D67" s="26"/>
      <c r="E67" s="26"/>
      <c r="F67" s="26"/>
      <c r="G67" s="26"/>
      <c r="H67" s="26"/>
      <c r="I67" s="26"/>
      <c r="J67" s="26"/>
      <c r="K67" s="26"/>
    </row>
    <row r="68" spans="1:11" ht="19.5" customHeight="1" x14ac:dyDescent="0.25">
      <c r="A68" s="26"/>
      <c r="B68" s="26"/>
      <c r="C68" s="27"/>
      <c r="D68" s="26"/>
      <c r="E68" s="26"/>
      <c r="F68" s="26"/>
      <c r="G68" s="26"/>
      <c r="H68" s="26"/>
      <c r="I68" s="26"/>
      <c r="J68" s="26"/>
      <c r="K68" s="26"/>
    </row>
    <row r="69" spans="1:11" ht="19.5" customHeight="1" x14ac:dyDescent="0.25">
      <c r="A69" s="26"/>
      <c r="B69" s="26"/>
      <c r="C69" s="27"/>
      <c r="D69" s="26"/>
      <c r="E69" s="26"/>
      <c r="F69" s="26"/>
      <c r="G69" s="26"/>
      <c r="H69" s="26"/>
      <c r="I69" s="26"/>
      <c r="J69" s="26"/>
      <c r="K69" s="26"/>
    </row>
    <row r="70" spans="1:11" ht="19.5" customHeight="1" x14ac:dyDescent="0.25">
      <c r="A70" s="26"/>
      <c r="B70" s="26"/>
      <c r="C70" s="27"/>
      <c r="D70" s="26"/>
      <c r="E70" s="26"/>
      <c r="F70" s="26"/>
      <c r="G70" s="26"/>
      <c r="H70" s="26"/>
      <c r="I70" s="26"/>
      <c r="J70" s="26"/>
      <c r="K70" s="26"/>
    </row>
    <row r="71" spans="1:11" ht="19.5" customHeight="1" x14ac:dyDescent="0.25">
      <c r="A71" s="26"/>
      <c r="B71" s="26"/>
      <c r="C71" s="27"/>
      <c r="D71" s="26"/>
      <c r="E71" s="26"/>
      <c r="F71" s="26"/>
      <c r="G71" s="26"/>
      <c r="H71" s="26"/>
      <c r="I71" s="26"/>
      <c r="J71" s="26"/>
      <c r="K71" s="26"/>
    </row>
    <row r="72" spans="1:11" ht="19.5" customHeight="1" x14ac:dyDescent="0.25">
      <c r="A72" s="26"/>
      <c r="B72" s="26"/>
      <c r="C72" s="27"/>
      <c r="D72" s="26"/>
      <c r="E72" s="26"/>
      <c r="F72" s="26"/>
      <c r="G72" s="26"/>
      <c r="H72" s="26"/>
      <c r="I72" s="26"/>
      <c r="J72" s="26"/>
      <c r="K72" s="26"/>
    </row>
    <row r="73" spans="1:11" ht="19.5" customHeight="1" x14ac:dyDescent="0.25">
      <c r="A73" s="26"/>
      <c r="B73" s="26"/>
      <c r="C73" s="27"/>
      <c r="D73" s="26"/>
      <c r="E73" s="26"/>
      <c r="F73" s="26"/>
      <c r="G73" s="26"/>
      <c r="H73" s="26"/>
      <c r="I73" s="26"/>
      <c r="J73" s="26"/>
      <c r="K73" s="26"/>
    </row>
    <row r="74" spans="1:11" ht="19.5" customHeight="1" x14ac:dyDescent="0.25">
      <c r="A74" s="26"/>
      <c r="B74" s="26"/>
      <c r="C74" s="27"/>
      <c r="D74" s="26"/>
      <c r="E74" s="26"/>
      <c r="F74" s="26"/>
      <c r="G74" s="26"/>
      <c r="H74" s="26"/>
      <c r="I74" s="26"/>
      <c r="J74" s="26"/>
      <c r="K74" s="26"/>
    </row>
    <row r="75" spans="1:11" ht="19.5" customHeight="1" x14ac:dyDescent="0.25">
      <c r="A75" s="26"/>
      <c r="B75" s="26"/>
      <c r="C75" s="27"/>
      <c r="D75" s="26"/>
      <c r="E75" s="26"/>
      <c r="F75" s="26"/>
      <c r="G75" s="26"/>
      <c r="H75" s="26"/>
      <c r="I75" s="26"/>
      <c r="J75" s="26"/>
      <c r="K75" s="26"/>
    </row>
    <row r="76" spans="1:11" ht="19.5" customHeight="1" x14ac:dyDescent="0.25">
      <c r="A76" s="26"/>
      <c r="B76" s="26"/>
      <c r="C76" s="27"/>
      <c r="D76" s="26"/>
      <c r="E76" s="26"/>
      <c r="F76" s="26"/>
      <c r="G76" s="26"/>
      <c r="H76" s="26"/>
      <c r="I76" s="26"/>
      <c r="J76" s="26"/>
      <c r="K76" s="26"/>
    </row>
    <row r="77" spans="1:11" ht="19.5" customHeight="1" x14ac:dyDescent="0.25">
      <c r="A77" s="26"/>
      <c r="B77" s="26"/>
      <c r="C77" s="27"/>
      <c r="D77" s="26"/>
      <c r="E77" s="26"/>
      <c r="F77" s="26"/>
      <c r="G77" s="26"/>
      <c r="H77" s="26"/>
      <c r="I77" s="26"/>
      <c r="J77" s="26"/>
      <c r="K77" s="26"/>
    </row>
    <row r="78" spans="1:11" ht="19.5" customHeight="1" x14ac:dyDescent="0.25">
      <c r="A78" s="26"/>
      <c r="B78" s="26"/>
      <c r="C78" s="27"/>
      <c r="D78" s="26"/>
      <c r="E78" s="26"/>
      <c r="F78" s="26"/>
      <c r="G78" s="26"/>
      <c r="H78" s="26"/>
      <c r="I78" s="26"/>
      <c r="J78" s="26"/>
      <c r="K78" s="26"/>
    </row>
    <row r="79" spans="1:11" ht="19.5" customHeight="1" x14ac:dyDescent="0.25">
      <c r="A79" s="26"/>
      <c r="B79" s="26"/>
      <c r="C79" s="27"/>
      <c r="D79" s="26"/>
      <c r="E79" s="26"/>
      <c r="F79" s="26"/>
      <c r="G79" s="26"/>
      <c r="H79" s="26"/>
      <c r="I79" s="26"/>
      <c r="J79" s="26"/>
      <c r="K79" s="26"/>
    </row>
    <row r="80" spans="1:11" ht="19.5" customHeight="1" x14ac:dyDescent="0.25">
      <c r="A80" s="26"/>
      <c r="B80" s="26"/>
      <c r="C80" s="27"/>
      <c r="D80" s="26"/>
      <c r="E80" s="26"/>
      <c r="F80" s="26"/>
      <c r="G80" s="26"/>
      <c r="H80" s="26"/>
      <c r="I80" s="26"/>
      <c r="J80" s="26"/>
      <c r="K80" s="26"/>
    </row>
    <row r="81" spans="1:11" ht="19.5" customHeight="1" x14ac:dyDescent="0.25">
      <c r="A81" s="26"/>
      <c r="B81" s="26"/>
      <c r="C81" s="27"/>
      <c r="D81" s="26"/>
      <c r="E81" s="26"/>
      <c r="F81" s="26"/>
      <c r="G81" s="26"/>
      <c r="H81" s="26"/>
      <c r="I81" s="26"/>
      <c r="J81" s="26"/>
      <c r="K81" s="26"/>
    </row>
    <row r="82" spans="1:11" ht="19.5" customHeight="1" x14ac:dyDescent="0.25">
      <c r="A82" s="26"/>
      <c r="B82" s="26"/>
      <c r="C82" s="27"/>
      <c r="D82" s="26"/>
      <c r="E82" s="26"/>
      <c r="F82" s="26"/>
      <c r="G82" s="26"/>
      <c r="H82" s="26"/>
      <c r="I82" s="26"/>
      <c r="J82" s="26"/>
      <c r="K82" s="26"/>
    </row>
    <row r="83" spans="1:11" ht="19.5" customHeight="1" x14ac:dyDescent="0.25">
      <c r="A83" s="26"/>
      <c r="B83" s="26"/>
      <c r="C83" s="27"/>
      <c r="D83" s="26"/>
      <c r="E83" s="26"/>
      <c r="F83" s="26"/>
      <c r="G83" s="26"/>
      <c r="H83" s="26"/>
      <c r="I83" s="26"/>
      <c r="J83" s="26"/>
      <c r="K83" s="26"/>
    </row>
    <row r="84" spans="1:11" ht="19.5" customHeight="1" x14ac:dyDescent="0.25">
      <c r="A84" s="26"/>
      <c r="B84" s="26"/>
      <c r="C84" s="27"/>
      <c r="D84" s="26"/>
      <c r="E84" s="26"/>
      <c r="F84" s="26"/>
      <c r="G84" s="26"/>
      <c r="H84" s="26"/>
      <c r="I84" s="26"/>
      <c r="J84" s="26"/>
      <c r="K84" s="26"/>
    </row>
    <row r="85" spans="1:11" ht="19.5" customHeight="1" x14ac:dyDescent="0.25">
      <c r="A85" s="26"/>
      <c r="B85" s="26"/>
      <c r="C85" s="27"/>
      <c r="D85" s="26"/>
      <c r="E85" s="26"/>
      <c r="F85" s="26"/>
      <c r="G85" s="26"/>
      <c r="H85" s="26"/>
      <c r="I85" s="26"/>
      <c r="J85" s="26"/>
      <c r="K85" s="26"/>
    </row>
    <row r="86" spans="1:11" ht="19.5" customHeight="1" x14ac:dyDescent="0.25">
      <c r="A86" s="26"/>
      <c r="B86" s="26"/>
      <c r="C86" s="27"/>
      <c r="D86" s="26"/>
      <c r="E86" s="26"/>
      <c r="F86" s="26"/>
      <c r="G86" s="26"/>
      <c r="H86" s="26"/>
      <c r="I86" s="26"/>
      <c r="J86" s="26"/>
      <c r="K86" s="26"/>
    </row>
    <row r="87" spans="1:11" ht="19.5" customHeight="1" x14ac:dyDescent="0.25">
      <c r="A87" s="26"/>
      <c r="B87" s="26"/>
      <c r="C87" s="27"/>
      <c r="D87" s="26"/>
      <c r="E87" s="26"/>
      <c r="F87" s="26"/>
      <c r="G87" s="26"/>
      <c r="H87" s="26"/>
      <c r="I87" s="26"/>
      <c r="J87" s="26"/>
      <c r="K87" s="26"/>
    </row>
    <row r="88" spans="1:11" ht="19.5" customHeight="1" x14ac:dyDescent="0.25">
      <c r="A88" s="26"/>
      <c r="B88" s="26"/>
      <c r="C88" s="27"/>
      <c r="D88" s="26"/>
      <c r="E88" s="26"/>
      <c r="F88" s="26"/>
      <c r="G88" s="26"/>
      <c r="H88" s="26"/>
      <c r="I88" s="26"/>
      <c r="J88" s="26"/>
      <c r="K88" s="26"/>
    </row>
    <row r="89" spans="1:11" ht="19.5" customHeight="1" x14ac:dyDescent="0.25">
      <c r="A89" s="26"/>
      <c r="B89" s="26"/>
      <c r="C89" s="27"/>
      <c r="D89" s="26"/>
      <c r="E89" s="26"/>
      <c r="F89" s="26"/>
      <c r="G89" s="26"/>
      <c r="H89" s="26"/>
      <c r="I89" s="26"/>
      <c r="J89" s="26"/>
      <c r="K89" s="26"/>
    </row>
    <row r="90" spans="1:11" ht="19.5" customHeight="1" x14ac:dyDescent="0.25">
      <c r="A90" s="26"/>
      <c r="B90" s="26"/>
      <c r="C90" s="27"/>
      <c r="D90" s="26"/>
      <c r="E90" s="26"/>
      <c r="F90" s="26"/>
      <c r="G90" s="26"/>
      <c r="H90" s="26"/>
      <c r="I90" s="26"/>
      <c r="J90" s="26"/>
      <c r="K90" s="26"/>
    </row>
    <row r="91" spans="1:11" ht="19.5" customHeight="1" x14ac:dyDescent="0.25">
      <c r="A91" s="26"/>
      <c r="B91" s="26"/>
      <c r="C91" s="27"/>
      <c r="D91" s="26"/>
      <c r="E91" s="26"/>
      <c r="F91" s="26"/>
      <c r="G91" s="26"/>
      <c r="H91" s="26"/>
      <c r="I91" s="26"/>
      <c r="J91" s="26"/>
      <c r="K91" s="26"/>
    </row>
    <row r="92" spans="1:11" ht="19.5" customHeight="1" x14ac:dyDescent="0.25">
      <c r="A92" s="26"/>
      <c r="B92" s="26"/>
      <c r="C92" s="27"/>
      <c r="D92" s="26"/>
      <c r="E92" s="26"/>
      <c r="F92" s="26"/>
      <c r="G92" s="26"/>
      <c r="H92" s="26"/>
      <c r="I92" s="26"/>
      <c r="J92" s="26"/>
      <c r="K92" s="26"/>
    </row>
    <row r="93" spans="1:11" ht="19.5" customHeight="1" x14ac:dyDescent="0.25">
      <c r="A93" s="26"/>
      <c r="B93" s="26"/>
      <c r="C93" s="27"/>
      <c r="D93" s="26"/>
      <c r="E93" s="26"/>
      <c r="F93" s="26"/>
      <c r="G93" s="26"/>
      <c r="H93" s="26"/>
      <c r="I93" s="26"/>
      <c r="J93" s="26"/>
      <c r="K93" s="26"/>
    </row>
    <row r="94" spans="1:11" ht="19.5" customHeight="1" x14ac:dyDescent="0.25">
      <c r="A94" s="26"/>
      <c r="B94" s="26"/>
      <c r="C94" s="27"/>
      <c r="D94" s="26"/>
      <c r="E94" s="26"/>
      <c r="F94" s="26"/>
      <c r="G94" s="26"/>
      <c r="H94" s="26"/>
      <c r="I94" s="26"/>
      <c r="J94" s="26"/>
      <c r="K94" s="26"/>
    </row>
    <row r="95" spans="1:11" ht="19.5" customHeight="1" x14ac:dyDescent="0.25">
      <c r="A95" s="26"/>
      <c r="B95" s="26"/>
      <c r="C95" s="27"/>
      <c r="D95" s="26"/>
      <c r="E95" s="26"/>
      <c r="F95" s="26"/>
      <c r="G95" s="26"/>
      <c r="H95" s="26"/>
      <c r="I95" s="26"/>
      <c r="J95" s="26"/>
      <c r="K95" s="26"/>
    </row>
    <row r="96" spans="1:11" ht="19.5" customHeight="1" x14ac:dyDescent="0.25">
      <c r="A96" s="26"/>
      <c r="B96" s="26"/>
      <c r="C96" s="27"/>
      <c r="D96" s="26"/>
      <c r="E96" s="26"/>
      <c r="F96" s="26"/>
      <c r="G96" s="26"/>
      <c r="H96" s="26"/>
      <c r="I96" s="26"/>
      <c r="J96" s="26"/>
      <c r="K96" s="26"/>
    </row>
    <row r="97" spans="1:11" ht="19.5" customHeight="1" x14ac:dyDescent="0.25">
      <c r="A97" s="26"/>
      <c r="B97" s="26"/>
      <c r="C97" s="27"/>
      <c r="D97" s="26"/>
      <c r="E97" s="26"/>
      <c r="F97" s="26"/>
      <c r="G97" s="26"/>
      <c r="H97" s="26"/>
      <c r="I97" s="26"/>
      <c r="J97" s="26"/>
      <c r="K97" s="26"/>
    </row>
    <row r="98" spans="1:11" ht="19.5" customHeight="1" x14ac:dyDescent="0.25">
      <c r="A98" s="26"/>
      <c r="B98" s="26"/>
      <c r="C98" s="27"/>
      <c r="D98" s="26"/>
      <c r="E98" s="26"/>
      <c r="F98" s="26"/>
      <c r="G98" s="26"/>
      <c r="H98" s="26"/>
      <c r="I98" s="26"/>
      <c r="J98" s="26"/>
      <c r="K98" s="26"/>
    </row>
    <row r="99" spans="1:11" ht="19.5" customHeight="1" x14ac:dyDescent="0.25">
      <c r="A99" s="26"/>
      <c r="B99" s="26"/>
      <c r="C99" s="27"/>
      <c r="D99" s="26"/>
      <c r="E99" s="26"/>
      <c r="F99" s="26"/>
      <c r="G99" s="26"/>
      <c r="H99" s="26"/>
      <c r="I99" s="26"/>
      <c r="J99" s="26"/>
      <c r="K99" s="26"/>
    </row>
    <row r="100" spans="1:11" ht="19.5" customHeight="1" x14ac:dyDescent="0.25">
      <c r="A100" s="26"/>
      <c r="B100" s="26"/>
      <c r="C100" s="27"/>
      <c r="D100" s="26"/>
      <c r="E100" s="26"/>
      <c r="F100" s="26"/>
      <c r="G100" s="26"/>
      <c r="H100" s="26"/>
      <c r="I100" s="26"/>
      <c r="J100" s="26"/>
      <c r="K100" s="26"/>
    </row>
  </sheetData>
  <mergeCells count="1">
    <mergeCell ref="B2:C2"/>
  </mergeCells>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Resultados sem a COSAMA</vt:lpstr>
      <vt:lpstr>Resultados incluindo a COSAMA</vt:lpstr>
      <vt:lpstr>Resumo DEA Final (sem COSAMA)</vt:lpstr>
      <vt:lpstr>1.19 - Fator de Produtividade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Janielly Amorim</dc:creator>
  <cp:lastModifiedBy>Karla Kristina Silva Cavalcante</cp:lastModifiedBy>
  <dcterms:created xsi:type="dcterms:W3CDTF">2021-04-19T11:30:42Z</dcterms:created>
  <dcterms:modified xsi:type="dcterms:W3CDTF">2021-11-03T18:11:15Z</dcterms:modified>
</cp:coreProperties>
</file>